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2022一志愿复试\一志愿拟录取名单\"/>
    </mc:Choice>
  </mc:AlternateContent>
  <bookViews>
    <workbookView xWindow="0" yWindow="120" windowWidth="18312" windowHeight="1143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37" i="1" l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6" i="1"/>
  <c r="O6" i="1" s="1"/>
  <c r="N4" i="1"/>
  <c r="O4" i="1" s="1"/>
  <c r="N3" i="1"/>
  <c r="O3" i="1" s="1"/>
  <c r="N8" i="1"/>
  <c r="O8" i="1" s="1"/>
  <c r="N2" i="1"/>
  <c r="O2" i="1" s="1"/>
  <c r="N7" i="1"/>
  <c r="O7" i="1" s="1"/>
  <c r="N5" i="1"/>
  <c r="O5" i="1" s="1"/>
</calcChain>
</file>

<file path=xl/sharedStrings.xml><?xml version="1.0" encoding="utf-8"?>
<sst xmlns="http://schemas.openxmlformats.org/spreadsheetml/2006/main" count="373" uniqueCount="194">
  <si>
    <t>序号</t>
  </si>
  <si>
    <t>姓名</t>
  </si>
  <si>
    <t>考生编号</t>
  </si>
  <si>
    <t>报考专业</t>
  </si>
  <si>
    <t>政治</t>
  </si>
  <si>
    <t>外语</t>
  </si>
  <si>
    <t>专业课一</t>
  </si>
  <si>
    <t>专业课二</t>
  </si>
  <si>
    <t>初试总分</t>
  </si>
  <si>
    <t>初试成绩（百分制）</t>
  </si>
  <si>
    <t>口语成绩（百分制）</t>
  </si>
  <si>
    <t>专业面试（百分制）</t>
  </si>
  <si>
    <t>复试综合成绩</t>
  </si>
  <si>
    <t>总评成绩</t>
  </si>
  <si>
    <t>备注</t>
  </si>
  <si>
    <t>104862113025457</t>
  </si>
  <si>
    <t>71</t>
  </si>
  <si>
    <t>74</t>
  </si>
  <si>
    <t>135</t>
  </si>
  <si>
    <t>113</t>
  </si>
  <si>
    <t>393</t>
  </si>
  <si>
    <t>104862113012937</t>
  </si>
  <si>
    <t>68</t>
  </si>
  <si>
    <t>130</t>
  </si>
  <si>
    <t>115</t>
  </si>
  <si>
    <t>387</t>
  </si>
  <si>
    <t>104862113025426</t>
  </si>
  <si>
    <t>76</t>
  </si>
  <si>
    <t>72</t>
  </si>
  <si>
    <t>125</t>
  </si>
  <si>
    <t>386</t>
  </si>
  <si>
    <t>104862113025440</t>
  </si>
  <si>
    <t>84</t>
  </si>
  <si>
    <t>73</t>
  </si>
  <si>
    <t>124</t>
  </si>
  <si>
    <t>99</t>
  </si>
  <si>
    <t>380</t>
  </si>
  <si>
    <t>104862113012936</t>
  </si>
  <si>
    <t>65</t>
  </si>
  <si>
    <t>70</t>
  </si>
  <si>
    <t>117</t>
  </si>
  <si>
    <t>123</t>
  </si>
  <si>
    <t>375</t>
  </si>
  <si>
    <t>104862113025436</t>
  </si>
  <si>
    <t>67</t>
  </si>
  <si>
    <t>75</t>
  </si>
  <si>
    <t>116</t>
  </si>
  <si>
    <t>104862113025442</t>
  </si>
  <si>
    <t>80</t>
  </si>
  <si>
    <t>108</t>
  </si>
  <si>
    <t>104862113012932</t>
  </si>
  <si>
    <t>126</t>
  </si>
  <si>
    <t>96</t>
  </si>
  <si>
    <t>372</t>
  </si>
  <si>
    <t>笔试成绩（百分制）</t>
  </si>
  <si>
    <t>104862113025494</t>
  </si>
  <si>
    <t>139</t>
  </si>
  <si>
    <t>411</t>
  </si>
  <si>
    <t>104862113025539</t>
  </si>
  <si>
    <t>88</t>
  </si>
  <si>
    <t>114</t>
  </si>
  <si>
    <t>407</t>
  </si>
  <si>
    <t>104862113012942</t>
  </si>
  <si>
    <t>79</t>
  </si>
  <si>
    <t>131</t>
  </si>
  <si>
    <t>399</t>
  </si>
  <si>
    <t>104862113025540</t>
  </si>
  <si>
    <t>63</t>
  </si>
  <si>
    <t>104862113025483</t>
  </si>
  <si>
    <t>69</t>
  </si>
  <si>
    <t>119</t>
  </si>
  <si>
    <t>104862113025497</t>
  </si>
  <si>
    <t>129</t>
  </si>
  <si>
    <t>109</t>
  </si>
  <si>
    <t>385</t>
  </si>
  <si>
    <t>104862113025492</t>
  </si>
  <si>
    <t>110</t>
  </si>
  <si>
    <t>118</t>
  </si>
  <si>
    <t>374</t>
  </si>
  <si>
    <t>104862113025519</t>
  </si>
  <si>
    <t>78</t>
  </si>
  <si>
    <t>112</t>
  </si>
  <si>
    <t>104862113025600</t>
  </si>
  <si>
    <t>133</t>
  </si>
  <si>
    <t>127</t>
  </si>
  <si>
    <t>410</t>
  </si>
  <si>
    <t>104862113012955</t>
  </si>
  <si>
    <t>396</t>
  </si>
  <si>
    <t>104862113025586</t>
  </si>
  <si>
    <t>104862113025554</t>
  </si>
  <si>
    <t>104862113025575</t>
  </si>
  <si>
    <t>104862113025584</t>
  </si>
  <si>
    <t>373</t>
  </si>
  <si>
    <t>杜小鸥</t>
  </si>
  <si>
    <t>104862113025607</t>
  </si>
  <si>
    <t>伦理学</t>
  </si>
  <si>
    <t>107</t>
  </si>
  <si>
    <t>104862113012967</t>
  </si>
  <si>
    <t>77</t>
  </si>
  <si>
    <t>132</t>
  </si>
  <si>
    <t>104862113025639</t>
  </si>
  <si>
    <t>122</t>
  </si>
  <si>
    <t>391</t>
  </si>
  <si>
    <t>104862113025636</t>
  </si>
  <si>
    <t>384</t>
  </si>
  <si>
    <t>104862113012968</t>
  </si>
  <si>
    <t>111</t>
  </si>
  <si>
    <t>383</t>
  </si>
  <si>
    <t>104862113025638</t>
  </si>
  <si>
    <t>66</t>
  </si>
  <si>
    <t>104862113012965</t>
  </si>
  <si>
    <t>101</t>
  </si>
  <si>
    <t>104862113025653</t>
  </si>
  <si>
    <t>104862113025753</t>
  </si>
  <si>
    <t>282</t>
  </si>
  <si>
    <t>438</t>
  </si>
  <si>
    <t>104862113025751</t>
  </si>
  <si>
    <t>427</t>
  </si>
  <si>
    <t>104862113025735</t>
  </si>
  <si>
    <t>266</t>
  </si>
  <si>
    <t>424</t>
  </si>
  <si>
    <t>104862113013020</t>
  </si>
  <si>
    <t>422</t>
  </si>
  <si>
    <t>104862113025754</t>
  </si>
  <si>
    <t>104862113025731</t>
  </si>
  <si>
    <t>417</t>
  </si>
  <si>
    <t>104862113025764</t>
  </si>
  <si>
    <t>104862113025769</t>
  </si>
  <si>
    <t>415</t>
  </si>
  <si>
    <t>104862113025656</t>
  </si>
  <si>
    <t>409</t>
  </si>
  <si>
    <t>104862113025655</t>
  </si>
  <si>
    <t>134</t>
  </si>
  <si>
    <t>405</t>
  </si>
  <si>
    <t>104862113025657</t>
  </si>
  <si>
    <t>402</t>
  </si>
  <si>
    <t>104862113012978</t>
  </si>
  <si>
    <t>401</t>
  </si>
  <si>
    <t>104862113012980</t>
  </si>
  <si>
    <t>120</t>
  </si>
  <si>
    <t>128</t>
  </si>
  <si>
    <t>398</t>
  </si>
  <si>
    <t>104862113012977</t>
  </si>
  <si>
    <r>
      <rPr>
        <sz val="11"/>
        <rFont val="宋体"/>
        <family val="3"/>
        <charset val="134"/>
        <scheme val="minor"/>
      </rPr>
      <t>马克思主义哲学</t>
    </r>
  </si>
  <si>
    <r>
      <rPr>
        <sz val="11"/>
        <rFont val="宋体"/>
        <family val="3"/>
        <charset val="134"/>
        <scheme val="minor"/>
      </rPr>
      <t>中国哲学</t>
    </r>
  </si>
  <si>
    <r>
      <rPr>
        <sz val="11"/>
        <rFont val="宋体"/>
        <family val="3"/>
        <charset val="134"/>
        <scheme val="minor"/>
      </rPr>
      <t>外国哲学</t>
    </r>
  </si>
  <si>
    <r>
      <rPr>
        <sz val="11"/>
        <rFont val="宋体"/>
        <family val="3"/>
        <charset val="134"/>
        <scheme val="minor"/>
      </rPr>
      <t>宗教学</t>
    </r>
  </si>
  <si>
    <r>
      <rPr>
        <sz val="11"/>
        <rFont val="宋体"/>
        <family val="3"/>
        <charset val="134"/>
        <scheme val="minor"/>
      </rPr>
      <t>科学技术哲学</t>
    </r>
  </si>
  <si>
    <r>
      <rPr>
        <sz val="11"/>
        <rFont val="宋体"/>
        <family val="3"/>
        <charset val="134"/>
        <scheme val="minor"/>
      </rPr>
      <t>国学</t>
    </r>
  </si>
  <si>
    <r>
      <rPr>
        <sz val="11"/>
        <rFont val="宋体"/>
        <family val="3"/>
        <charset val="134"/>
        <scheme val="minor"/>
      </rPr>
      <t>应用心理学</t>
    </r>
  </si>
  <si>
    <r>
      <rPr>
        <sz val="11"/>
        <rFont val="宋体"/>
        <family val="3"/>
        <charset val="134"/>
        <scheme val="minor"/>
      </rPr>
      <t>郑拉娜</t>
    </r>
  </si>
  <si>
    <r>
      <rPr>
        <sz val="11"/>
        <rFont val="宋体"/>
        <family val="3"/>
        <charset val="134"/>
        <scheme val="minor"/>
      </rPr>
      <t>丁晓晗</t>
    </r>
  </si>
  <si>
    <r>
      <rPr>
        <sz val="11"/>
        <rFont val="宋体"/>
        <family val="3"/>
        <charset val="134"/>
        <scheme val="minor"/>
      </rPr>
      <t>刘子淇</t>
    </r>
  </si>
  <si>
    <r>
      <rPr>
        <sz val="11"/>
        <rFont val="宋体"/>
        <family val="3"/>
        <charset val="134"/>
        <scheme val="minor"/>
      </rPr>
      <t>岳松</t>
    </r>
  </si>
  <si>
    <r>
      <rPr>
        <sz val="11"/>
        <rFont val="宋体"/>
        <family val="3"/>
        <charset val="134"/>
        <scheme val="minor"/>
      </rPr>
      <t>王周福</t>
    </r>
  </si>
  <si>
    <r>
      <rPr>
        <sz val="11"/>
        <rFont val="宋体"/>
        <family val="3"/>
        <charset val="134"/>
        <scheme val="minor"/>
      </rPr>
      <t>蒋星龙</t>
    </r>
  </si>
  <si>
    <r>
      <rPr>
        <sz val="11"/>
        <rFont val="宋体"/>
        <family val="3"/>
        <charset val="134"/>
        <scheme val="minor"/>
      </rPr>
      <t>陈圣颖</t>
    </r>
  </si>
  <si>
    <r>
      <rPr>
        <sz val="11"/>
        <rFont val="宋体"/>
        <family val="3"/>
        <charset val="134"/>
        <scheme val="minor"/>
      </rPr>
      <t>王嘉灵</t>
    </r>
  </si>
  <si>
    <r>
      <rPr>
        <sz val="11"/>
        <rFont val="宋体"/>
        <family val="3"/>
        <charset val="134"/>
        <scheme val="minor"/>
      </rPr>
      <t>张意琳</t>
    </r>
  </si>
  <si>
    <r>
      <rPr>
        <sz val="11"/>
        <rFont val="宋体"/>
        <family val="3"/>
        <charset val="134"/>
        <scheme val="minor"/>
      </rPr>
      <t>李洁</t>
    </r>
  </si>
  <si>
    <r>
      <rPr>
        <sz val="11"/>
        <rFont val="宋体"/>
        <family val="3"/>
        <charset val="134"/>
        <scheme val="minor"/>
      </rPr>
      <t>王宇</t>
    </r>
  </si>
  <si>
    <r>
      <rPr>
        <sz val="11"/>
        <rFont val="宋体"/>
        <family val="3"/>
        <charset val="134"/>
        <scheme val="minor"/>
      </rPr>
      <t>赵蕾</t>
    </r>
  </si>
  <si>
    <r>
      <rPr>
        <sz val="11"/>
        <rFont val="宋体"/>
        <family val="3"/>
        <charset val="134"/>
        <scheme val="minor"/>
      </rPr>
      <t>王硕</t>
    </r>
  </si>
  <si>
    <r>
      <rPr>
        <sz val="11"/>
        <rFont val="宋体"/>
        <family val="3"/>
        <charset val="134"/>
        <scheme val="minor"/>
      </rPr>
      <t>颜敏</t>
    </r>
  </si>
  <si>
    <r>
      <rPr>
        <sz val="11"/>
        <rFont val="宋体"/>
        <family val="3"/>
        <charset val="134"/>
        <scheme val="minor"/>
      </rPr>
      <t>张年年</t>
    </r>
  </si>
  <si>
    <r>
      <rPr>
        <sz val="11"/>
        <rFont val="宋体"/>
        <family val="3"/>
        <charset val="134"/>
        <scheme val="minor"/>
      </rPr>
      <t>王金洋</t>
    </r>
  </si>
  <si>
    <r>
      <rPr>
        <sz val="11"/>
        <rFont val="宋体"/>
        <family val="3"/>
        <charset val="134"/>
        <scheme val="minor"/>
      </rPr>
      <t>李冉</t>
    </r>
  </si>
  <si>
    <r>
      <rPr>
        <sz val="11"/>
        <rFont val="宋体"/>
        <family val="3"/>
        <charset val="134"/>
        <scheme val="minor"/>
      </rPr>
      <t>龙颖琳</t>
    </r>
  </si>
  <si>
    <r>
      <rPr>
        <sz val="11"/>
        <rFont val="宋体"/>
        <family val="3"/>
        <charset val="134"/>
        <scheme val="minor"/>
      </rPr>
      <t>刘国强</t>
    </r>
  </si>
  <si>
    <r>
      <rPr>
        <sz val="11"/>
        <rFont val="宋体"/>
        <family val="3"/>
        <charset val="134"/>
        <scheme val="minor"/>
      </rPr>
      <t>刘瑾</t>
    </r>
  </si>
  <si>
    <r>
      <rPr>
        <sz val="11"/>
        <rFont val="宋体"/>
        <family val="3"/>
        <charset val="134"/>
        <scheme val="minor"/>
      </rPr>
      <t>张雨豪</t>
    </r>
  </si>
  <si>
    <r>
      <rPr>
        <sz val="11"/>
        <rFont val="宋体"/>
        <family val="3"/>
        <charset val="134"/>
        <scheme val="minor"/>
      </rPr>
      <t>高小雪</t>
    </r>
  </si>
  <si>
    <r>
      <rPr>
        <sz val="11"/>
        <rFont val="宋体"/>
        <family val="3"/>
        <charset val="134"/>
        <scheme val="minor"/>
      </rPr>
      <t>王念之</t>
    </r>
  </si>
  <si>
    <r>
      <rPr>
        <sz val="11"/>
        <rFont val="宋体"/>
        <family val="3"/>
        <charset val="134"/>
        <scheme val="minor"/>
      </rPr>
      <t>邓晚茹</t>
    </r>
  </si>
  <si>
    <r>
      <rPr>
        <sz val="11"/>
        <rFont val="宋体"/>
        <family val="3"/>
        <charset val="134"/>
        <scheme val="minor"/>
      </rPr>
      <t>赵英杰</t>
    </r>
  </si>
  <si>
    <r>
      <rPr>
        <sz val="11"/>
        <rFont val="宋体"/>
        <family val="3"/>
        <charset val="134"/>
        <scheme val="minor"/>
      </rPr>
      <t>李浩然</t>
    </r>
  </si>
  <si>
    <r>
      <rPr>
        <sz val="11"/>
        <rFont val="宋体"/>
        <family val="3"/>
        <charset val="134"/>
        <scheme val="minor"/>
      </rPr>
      <t>谢可</t>
    </r>
  </si>
  <si>
    <r>
      <rPr>
        <sz val="11"/>
        <rFont val="宋体"/>
        <family val="3"/>
        <charset val="134"/>
        <scheme val="minor"/>
      </rPr>
      <t>吴东阳</t>
    </r>
  </si>
  <si>
    <r>
      <rPr>
        <sz val="11"/>
        <rFont val="宋体"/>
        <family val="3"/>
        <charset val="134"/>
        <scheme val="minor"/>
      </rPr>
      <t>范文娟</t>
    </r>
  </si>
  <si>
    <r>
      <rPr>
        <sz val="11"/>
        <rFont val="宋体"/>
        <family val="3"/>
        <charset val="134"/>
        <scheme val="minor"/>
      </rPr>
      <t>孟思岐</t>
    </r>
  </si>
  <si>
    <r>
      <rPr>
        <sz val="11"/>
        <rFont val="宋体"/>
        <family val="3"/>
        <charset val="134"/>
        <scheme val="minor"/>
      </rPr>
      <t>夏侯瑾瑜</t>
    </r>
  </si>
  <si>
    <r>
      <rPr>
        <sz val="11"/>
        <rFont val="宋体"/>
        <family val="3"/>
        <charset val="134"/>
        <scheme val="minor"/>
      </rPr>
      <t>程昱郡</t>
    </r>
  </si>
  <si>
    <r>
      <rPr>
        <sz val="11"/>
        <rFont val="宋体"/>
        <family val="3"/>
        <charset val="134"/>
        <scheme val="minor"/>
      </rPr>
      <t>唐雪舟</t>
    </r>
  </si>
  <si>
    <r>
      <rPr>
        <sz val="11"/>
        <rFont val="宋体"/>
        <family val="3"/>
        <charset val="134"/>
        <scheme val="minor"/>
      </rPr>
      <t>焦宁</t>
    </r>
  </si>
  <si>
    <r>
      <rPr>
        <sz val="11"/>
        <rFont val="宋体"/>
        <family val="3"/>
        <charset val="134"/>
        <scheme val="minor"/>
      </rPr>
      <t>陆仪佳</t>
    </r>
  </si>
  <si>
    <r>
      <rPr>
        <sz val="11"/>
        <rFont val="宋体"/>
        <family val="3"/>
        <charset val="134"/>
        <scheme val="minor"/>
      </rPr>
      <t>冷崇乐</t>
    </r>
  </si>
  <si>
    <r>
      <rPr>
        <sz val="11"/>
        <rFont val="宋体"/>
        <family val="3"/>
        <charset val="134"/>
        <scheme val="minor"/>
      </rPr>
      <t>苏昕</t>
    </r>
  </si>
  <si>
    <r>
      <rPr>
        <sz val="11"/>
        <rFont val="宋体"/>
        <family val="3"/>
        <charset val="134"/>
        <scheme val="minor"/>
      </rPr>
      <t>杨祎月</t>
    </r>
  </si>
  <si>
    <r>
      <rPr>
        <sz val="11"/>
        <rFont val="宋体"/>
        <family val="3"/>
        <charset val="134"/>
        <scheme val="minor"/>
      </rPr>
      <t>彭好</t>
    </r>
  </si>
  <si>
    <r>
      <rPr>
        <sz val="11"/>
        <rFont val="宋体"/>
        <family val="3"/>
        <charset val="134"/>
        <scheme val="minor"/>
      </rPr>
      <t>龙金广</t>
    </r>
  </si>
  <si>
    <r>
      <rPr>
        <sz val="11"/>
        <rFont val="宋体"/>
        <family val="3"/>
        <charset val="134"/>
        <scheme val="minor"/>
      </rPr>
      <t>李景瑶</t>
    </r>
  </si>
  <si>
    <r>
      <rPr>
        <sz val="11"/>
        <rFont val="宋体"/>
        <family val="3"/>
        <charset val="134"/>
        <scheme val="minor"/>
      </rPr>
      <t>曾德慧</t>
    </r>
  </si>
  <si>
    <r>
      <rPr>
        <sz val="11"/>
        <rFont val="宋体"/>
        <family val="3"/>
        <charset val="134"/>
        <scheme val="minor"/>
      </rPr>
      <t>廖姝</t>
    </r>
  </si>
  <si>
    <t>同意拟录取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</si>
</sst>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 x14ac:knownFonts="1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3"/>
    <cellStyle name="常规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Normal="100" workbookViewId="0"/>
  </sheetViews>
  <sheetFormatPr defaultRowHeight="14.4" x14ac:dyDescent="0.25"/>
  <cols>
    <col min="1" max="1" width="5.5546875" customWidth="1"/>
    <col min="2" max="2" width="8.44140625" customWidth="1"/>
    <col min="3" max="3" width="16.6640625" style="14" customWidth="1"/>
    <col min="4" max="4" width="16" style="14" customWidth="1"/>
    <col min="5" max="5" width="7.109375" customWidth="1"/>
    <col min="6" max="6" width="6.77734375" customWidth="1"/>
    <col min="7" max="7" width="7.44140625" customWidth="1"/>
    <col min="8" max="8" width="6.88671875" customWidth="1"/>
    <col min="9" max="9" width="6.5546875" customWidth="1"/>
    <col min="10" max="11" width="8.88671875" style="8"/>
    <col min="12" max="12" width="7.44140625" style="8" customWidth="1"/>
    <col min="13" max="13" width="7" style="8" customWidth="1"/>
    <col min="14" max="14" width="8.88671875" style="8"/>
    <col min="15" max="15" width="8.109375" style="8" customWidth="1"/>
    <col min="16" max="16" width="11.21875" customWidth="1"/>
    <col min="17" max="17" width="8.21875" customWidth="1"/>
  </cols>
  <sheetData>
    <row r="1" spans="1:16" ht="59.4" customHeight="1" x14ac:dyDescent="0.25">
      <c r="A1" s="15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54</v>
      </c>
      <c r="L1" s="9" t="s">
        <v>10</v>
      </c>
      <c r="M1" s="9" t="s">
        <v>11</v>
      </c>
      <c r="N1" s="16" t="s">
        <v>12</v>
      </c>
      <c r="O1" s="16" t="s">
        <v>13</v>
      </c>
      <c r="P1" s="9" t="s">
        <v>14</v>
      </c>
    </row>
    <row r="2" spans="1:16" x14ac:dyDescent="0.25">
      <c r="A2" s="17">
        <v>1</v>
      </c>
      <c r="B2" s="10" t="s">
        <v>150</v>
      </c>
      <c r="C2" s="10" t="s">
        <v>26</v>
      </c>
      <c r="D2" s="10" t="s">
        <v>143</v>
      </c>
      <c r="E2" s="10" t="s">
        <v>27</v>
      </c>
      <c r="F2" s="10" t="s">
        <v>28</v>
      </c>
      <c r="G2" s="10" t="s">
        <v>19</v>
      </c>
      <c r="H2" s="10" t="s">
        <v>29</v>
      </c>
      <c r="I2" s="10" t="s">
        <v>30</v>
      </c>
      <c r="J2" s="17">
        <v>77.2</v>
      </c>
      <c r="K2" s="17"/>
      <c r="L2" s="18">
        <v>91</v>
      </c>
      <c r="M2" s="17">
        <v>97.166666666666671</v>
      </c>
      <c r="N2" s="19">
        <f t="shared" ref="N2:N31" si="0">L2*0.3+M2*0.7</f>
        <v>95.316666666666663</v>
      </c>
      <c r="O2" s="19">
        <f t="shared" ref="O2:O45" si="1">J2*0.6+N2*0.4</f>
        <v>84.446666666666658</v>
      </c>
      <c r="P2" s="17" t="s">
        <v>193</v>
      </c>
    </row>
    <row r="3" spans="1:16" x14ac:dyDescent="0.25">
      <c r="A3" s="17">
        <v>2</v>
      </c>
      <c r="B3" s="10" t="s">
        <v>151</v>
      </c>
      <c r="C3" s="10" t="s">
        <v>37</v>
      </c>
      <c r="D3" s="10" t="s">
        <v>143</v>
      </c>
      <c r="E3" s="10" t="s">
        <v>38</v>
      </c>
      <c r="F3" s="10" t="s">
        <v>39</v>
      </c>
      <c r="G3" s="10" t="s">
        <v>40</v>
      </c>
      <c r="H3" s="10" t="s">
        <v>41</v>
      </c>
      <c r="I3" s="10" t="s">
        <v>42</v>
      </c>
      <c r="J3" s="17">
        <v>75</v>
      </c>
      <c r="K3" s="17"/>
      <c r="L3" s="15">
        <v>88</v>
      </c>
      <c r="M3" s="17">
        <v>95</v>
      </c>
      <c r="N3" s="19">
        <f t="shared" si="0"/>
        <v>92.9</v>
      </c>
      <c r="O3" s="19">
        <f t="shared" si="1"/>
        <v>82.16</v>
      </c>
      <c r="P3" s="17" t="s">
        <v>193</v>
      </c>
    </row>
    <row r="4" spans="1:16" x14ac:dyDescent="0.25">
      <c r="A4" s="17">
        <v>3</v>
      </c>
      <c r="B4" s="10" t="s">
        <v>152</v>
      </c>
      <c r="C4" s="10" t="s">
        <v>43</v>
      </c>
      <c r="D4" s="10" t="s">
        <v>143</v>
      </c>
      <c r="E4" s="10" t="s">
        <v>44</v>
      </c>
      <c r="F4" s="10" t="s">
        <v>45</v>
      </c>
      <c r="G4" s="10" t="s">
        <v>46</v>
      </c>
      <c r="H4" s="10" t="s">
        <v>40</v>
      </c>
      <c r="I4" s="10" t="s">
        <v>42</v>
      </c>
      <c r="J4" s="17">
        <v>75</v>
      </c>
      <c r="K4" s="17"/>
      <c r="L4" s="18">
        <v>86.666666666666671</v>
      </c>
      <c r="M4" s="17">
        <v>92.666666666666671</v>
      </c>
      <c r="N4" s="19">
        <f t="shared" si="0"/>
        <v>90.86666666666666</v>
      </c>
      <c r="O4" s="19">
        <f t="shared" si="1"/>
        <v>81.346666666666664</v>
      </c>
      <c r="P4" s="17" t="s">
        <v>193</v>
      </c>
    </row>
    <row r="5" spans="1:16" x14ac:dyDescent="0.25">
      <c r="A5" s="17">
        <v>4</v>
      </c>
      <c r="B5" s="10" t="s">
        <v>153</v>
      </c>
      <c r="C5" s="10" t="s">
        <v>15</v>
      </c>
      <c r="D5" s="10" t="s">
        <v>143</v>
      </c>
      <c r="E5" s="10" t="s">
        <v>16</v>
      </c>
      <c r="F5" s="10" t="s">
        <v>17</v>
      </c>
      <c r="G5" s="10" t="s">
        <v>18</v>
      </c>
      <c r="H5" s="10" t="s">
        <v>19</v>
      </c>
      <c r="I5" s="10" t="s">
        <v>20</v>
      </c>
      <c r="J5" s="17">
        <v>78.599999999999994</v>
      </c>
      <c r="K5" s="17"/>
      <c r="L5" s="18">
        <v>85.166666666666671</v>
      </c>
      <c r="M5" s="17">
        <v>81.666666666666671</v>
      </c>
      <c r="N5" s="19">
        <f t="shared" si="0"/>
        <v>82.716666666666669</v>
      </c>
      <c r="O5" s="19">
        <f t="shared" si="1"/>
        <v>80.24666666666667</v>
      </c>
      <c r="P5" s="17"/>
    </row>
    <row r="6" spans="1:16" x14ac:dyDescent="0.25">
      <c r="A6" s="17">
        <v>5</v>
      </c>
      <c r="B6" s="10" t="s">
        <v>154</v>
      </c>
      <c r="C6" s="10" t="s">
        <v>47</v>
      </c>
      <c r="D6" s="10" t="s">
        <v>143</v>
      </c>
      <c r="E6" s="10" t="s">
        <v>48</v>
      </c>
      <c r="F6" s="10" t="s">
        <v>28</v>
      </c>
      <c r="G6" s="10" t="s">
        <v>24</v>
      </c>
      <c r="H6" s="10" t="s">
        <v>49</v>
      </c>
      <c r="I6" s="10" t="s">
        <v>42</v>
      </c>
      <c r="J6" s="17">
        <v>75</v>
      </c>
      <c r="K6" s="17"/>
      <c r="L6" s="18">
        <v>87</v>
      </c>
      <c r="M6" s="17">
        <v>88.166666666666671</v>
      </c>
      <c r="N6" s="19">
        <f t="shared" si="0"/>
        <v>87.816666666666663</v>
      </c>
      <c r="O6" s="19">
        <f t="shared" si="1"/>
        <v>80.126666666666665</v>
      </c>
      <c r="P6" s="17"/>
    </row>
    <row r="7" spans="1:16" x14ac:dyDescent="0.25">
      <c r="A7" s="17">
        <v>6</v>
      </c>
      <c r="B7" s="10" t="s">
        <v>155</v>
      </c>
      <c r="C7" s="10" t="s">
        <v>21</v>
      </c>
      <c r="D7" s="10" t="s">
        <v>143</v>
      </c>
      <c r="E7" s="10" t="s">
        <v>22</v>
      </c>
      <c r="F7" s="10" t="s">
        <v>17</v>
      </c>
      <c r="G7" s="10" t="s">
        <v>23</v>
      </c>
      <c r="H7" s="10" t="s">
        <v>24</v>
      </c>
      <c r="I7" s="10" t="s">
        <v>25</v>
      </c>
      <c r="J7" s="17">
        <v>77.400000000000006</v>
      </c>
      <c r="K7" s="17"/>
      <c r="L7" s="17">
        <v>86</v>
      </c>
      <c r="M7" s="17">
        <v>83</v>
      </c>
      <c r="N7" s="19">
        <f t="shared" si="0"/>
        <v>83.899999999999991</v>
      </c>
      <c r="O7" s="19">
        <f t="shared" si="1"/>
        <v>80</v>
      </c>
      <c r="P7" s="17"/>
    </row>
    <row r="8" spans="1:16" x14ac:dyDescent="0.25">
      <c r="A8" s="17">
        <v>7</v>
      </c>
      <c r="B8" s="10" t="s">
        <v>156</v>
      </c>
      <c r="C8" s="10" t="s">
        <v>31</v>
      </c>
      <c r="D8" s="10" t="s">
        <v>143</v>
      </c>
      <c r="E8" s="10" t="s">
        <v>32</v>
      </c>
      <c r="F8" s="10" t="s">
        <v>33</v>
      </c>
      <c r="G8" s="10" t="s">
        <v>34</v>
      </c>
      <c r="H8" s="10" t="s">
        <v>35</v>
      </c>
      <c r="I8" s="10" t="s">
        <v>36</v>
      </c>
      <c r="J8" s="17">
        <v>76</v>
      </c>
      <c r="K8" s="17"/>
      <c r="L8" s="18">
        <v>89.166666666666671</v>
      </c>
      <c r="M8" s="17">
        <v>84.166666666666671</v>
      </c>
      <c r="N8" s="19">
        <f t="shared" si="0"/>
        <v>85.666666666666657</v>
      </c>
      <c r="O8" s="19">
        <f t="shared" si="1"/>
        <v>79.866666666666674</v>
      </c>
      <c r="P8" s="17"/>
    </row>
    <row r="9" spans="1:16" x14ac:dyDescent="0.25">
      <c r="A9" s="17">
        <v>8</v>
      </c>
      <c r="B9" s="10" t="s">
        <v>157</v>
      </c>
      <c r="C9" s="10" t="s">
        <v>50</v>
      </c>
      <c r="D9" s="10" t="s">
        <v>143</v>
      </c>
      <c r="E9" s="10" t="s">
        <v>45</v>
      </c>
      <c r="F9" s="10" t="s">
        <v>45</v>
      </c>
      <c r="G9" s="10" t="s">
        <v>51</v>
      </c>
      <c r="H9" s="10" t="s">
        <v>52</v>
      </c>
      <c r="I9" s="10" t="s">
        <v>53</v>
      </c>
      <c r="J9" s="17">
        <v>74.400000000000006</v>
      </c>
      <c r="K9" s="17"/>
      <c r="L9" s="17">
        <v>92.166666666666671</v>
      </c>
      <c r="M9" s="17">
        <v>80.166666666666671</v>
      </c>
      <c r="N9" s="19">
        <f t="shared" si="0"/>
        <v>83.766666666666666</v>
      </c>
      <c r="O9" s="19">
        <f t="shared" si="1"/>
        <v>78.146666666666675</v>
      </c>
      <c r="P9" s="17"/>
    </row>
    <row r="10" spans="1:16" x14ac:dyDescent="0.25">
      <c r="A10" s="17">
        <v>9</v>
      </c>
      <c r="B10" s="10" t="s">
        <v>158</v>
      </c>
      <c r="C10" s="10" t="s">
        <v>55</v>
      </c>
      <c r="D10" s="10" t="s">
        <v>144</v>
      </c>
      <c r="E10" s="10" t="s">
        <v>45</v>
      </c>
      <c r="F10" s="10" t="s">
        <v>16</v>
      </c>
      <c r="G10" s="10" t="s">
        <v>56</v>
      </c>
      <c r="H10" s="10" t="s">
        <v>51</v>
      </c>
      <c r="I10" s="10" t="s">
        <v>57</v>
      </c>
      <c r="J10" s="17">
        <v>82.2</v>
      </c>
      <c r="K10" s="17"/>
      <c r="L10" s="17">
        <v>90</v>
      </c>
      <c r="M10" s="17">
        <v>94</v>
      </c>
      <c r="N10" s="17">
        <f t="shared" si="0"/>
        <v>92.8</v>
      </c>
      <c r="O10" s="17">
        <f t="shared" si="1"/>
        <v>86.44</v>
      </c>
      <c r="P10" s="20" t="s">
        <v>193</v>
      </c>
    </row>
    <row r="11" spans="1:16" x14ac:dyDescent="0.25">
      <c r="A11" s="17">
        <v>10</v>
      </c>
      <c r="B11" s="10" t="s">
        <v>159</v>
      </c>
      <c r="C11" s="10" t="s">
        <v>62</v>
      </c>
      <c r="D11" s="10" t="s">
        <v>144</v>
      </c>
      <c r="E11" s="10" t="s">
        <v>45</v>
      </c>
      <c r="F11" s="10" t="s">
        <v>63</v>
      </c>
      <c r="G11" s="10" t="s">
        <v>64</v>
      </c>
      <c r="H11" s="10" t="s">
        <v>60</v>
      </c>
      <c r="I11" s="10" t="s">
        <v>65</v>
      </c>
      <c r="J11" s="17">
        <v>79.8</v>
      </c>
      <c r="K11" s="17"/>
      <c r="L11" s="17">
        <v>94</v>
      </c>
      <c r="M11" s="17">
        <v>92</v>
      </c>
      <c r="N11" s="17">
        <f t="shared" si="0"/>
        <v>92.6</v>
      </c>
      <c r="O11" s="17">
        <f t="shared" si="1"/>
        <v>84.919999999999987</v>
      </c>
      <c r="P11" s="20" t="s">
        <v>193</v>
      </c>
    </row>
    <row r="12" spans="1:16" x14ac:dyDescent="0.25">
      <c r="A12" s="17">
        <v>11</v>
      </c>
      <c r="B12" s="10" t="s">
        <v>160</v>
      </c>
      <c r="C12" s="10" t="s">
        <v>58</v>
      </c>
      <c r="D12" s="10" t="s">
        <v>144</v>
      </c>
      <c r="E12" s="10" t="s">
        <v>59</v>
      </c>
      <c r="F12" s="10" t="s">
        <v>45</v>
      </c>
      <c r="G12" s="10" t="s">
        <v>23</v>
      </c>
      <c r="H12" s="10" t="s">
        <v>60</v>
      </c>
      <c r="I12" s="10" t="s">
        <v>61</v>
      </c>
      <c r="J12" s="17">
        <v>81.400000000000006</v>
      </c>
      <c r="K12" s="17"/>
      <c r="L12" s="17">
        <v>80</v>
      </c>
      <c r="M12" s="17">
        <v>86</v>
      </c>
      <c r="N12" s="17">
        <f t="shared" si="0"/>
        <v>84.199999999999989</v>
      </c>
      <c r="O12" s="17">
        <f t="shared" si="1"/>
        <v>82.52000000000001</v>
      </c>
      <c r="P12" s="20" t="s">
        <v>193</v>
      </c>
    </row>
    <row r="13" spans="1:16" x14ac:dyDescent="0.25">
      <c r="A13" s="17">
        <v>12</v>
      </c>
      <c r="B13" s="10" t="s">
        <v>161</v>
      </c>
      <c r="C13" s="10" t="s">
        <v>68</v>
      </c>
      <c r="D13" s="10" t="s">
        <v>144</v>
      </c>
      <c r="E13" s="10" t="s">
        <v>69</v>
      </c>
      <c r="F13" s="10" t="s">
        <v>33</v>
      </c>
      <c r="G13" s="10" t="s">
        <v>29</v>
      </c>
      <c r="H13" s="10" t="s">
        <v>70</v>
      </c>
      <c r="I13" s="10" t="s">
        <v>30</v>
      </c>
      <c r="J13" s="17">
        <v>77.2</v>
      </c>
      <c r="K13" s="17"/>
      <c r="L13" s="17">
        <v>88</v>
      </c>
      <c r="M13" s="17">
        <v>90</v>
      </c>
      <c r="N13" s="17">
        <f t="shared" si="0"/>
        <v>89.399999999999991</v>
      </c>
      <c r="O13" s="17">
        <f t="shared" si="1"/>
        <v>82.08</v>
      </c>
      <c r="P13" s="20" t="s">
        <v>193</v>
      </c>
    </row>
    <row r="14" spans="1:16" x14ac:dyDescent="0.25">
      <c r="A14" s="17">
        <v>13</v>
      </c>
      <c r="B14" s="10" t="s">
        <v>162</v>
      </c>
      <c r="C14" s="10" t="s">
        <v>71</v>
      </c>
      <c r="D14" s="10" t="s">
        <v>144</v>
      </c>
      <c r="E14" s="10" t="s">
        <v>17</v>
      </c>
      <c r="F14" s="10" t="s">
        <v>33</v>
      </c>
      <c r="G14" s="10" t="s">
        <v>72</v>
      </c>
      <c r="H14" s="10" t="s">
        <v>73</v>
      </c>
      <c r="I14" s="10" t="s">
        <v>74</v>
      </c>
      <c r="J14" s="17">
        <v>77</v>
      </c>
      <c r="K14" s="17"/>
      <c r="L14" s="17">
        <v>85</v>
      </c>
      <c r="M14" s="17">
        <v>87</v>
      </c>
      <c r="N14" s="17">
        <f t="shared" si="0"/>
        <v>86.4</v>
      </c>
      <c r="O14" s="17">
        <f t="shared" si="1"/>
        <v>80.759999999999991</v>
      </c>
      <c r="P14" s="20" t="s">
        <v>193</v>
      </c>
    </row>
    <row r="15" spans="1:16" x14ac:dyDescent="0.25">
      <c r="A15" s="17">
        <v>14</v>
      </c>
      <c r="B15" s="10" t="s">
        <v>163</v>
      </c>
      <c r="C15" s="10" t="s">
        <v>79</v>
      </c>
      <c r="D15" s="10" t="s">
        <v>144</v>
      </c>
      <c r="E15" s="10" t="s">
        <v>80</v>
      </c>
      <c r="F15" s="10" t="s">
        <v>27</v>
      </c>
      <c r="G15" s="10" t="s">
        <v>81</v>
      </c>
      <c r="H15" s="10" t="s">
        <v>49</v>
      </c>
      <c r="I15" s="10" t="s">
        <v>78</v>
      </c>
      <c r="J15" s="17">
        <v>74.8</v>
      </c>
      <c r="K15" s="17"/>
      <c r="L15" s="17">
        <v>96</v>
      </c>
      <c r="M15" s="17">
        <v>84</v>
      </c>
      <c r="N15" s="17">
        <f t="shared" si="0"/>
        <v>87.6</v>
      </c>
      <c r="O15" s="17">
        <f t="shared" si="1"/>
        <v>79.919999999999987</v>
      </c>
      <c r="P15" s="20" t="s">
        <v>193</v>
      </c>
    </row>
    <row r="16" spans="1:16" s="1" customFormat="1" x14ac:dyDescent="0.25">
      <c r="A16" s="17">
        <v>15</v>
      </c>
      <c r="B16" s="10" t="s">
        <v>164</v>
      </c>
      <c r="C16" s="10" t="s">
        <v>66</v>
      </c>
      <c r="D16" s="10" t="s">
        <v>144</v>
      </c>
      <c r="E16" s="10" t="s">
        <v>67</v>
      </c>
      <c r="F16" s="10" t="s">
        <v>17</v>
      </c>
      <c r="G16" s="10" t="s">
        <v>51</v>
      </c>
      <c r="H16" s="10" t="s">
        <v>41</v>
      </c>
      <c r="I16" s="10" t="s">
        <v>30</v>
      </c>
      <c r="J16" s="17">
        <v>77.2</v>
      </c>
      <c r="K16" s="17"/>
      <c r="L16" s="17">
        <v>62</v>
      </c>
      <c r="M16" s="17">
        <v>80</v>
      </c>
      <c r="N16" s="17">
        <f t="shared" si="0"/>
        <v>74.599999999999994</v>
      </c>
      <c r="O16" s="17">
        <f t="shared" si="1"/>
        <v>76.16</v>
      </c>
      <c r="P16" s="17"/>
    </row>
    <row r="17" spans="1:16" s="1" customFormat="1" x14ac:dyDescent="0.25">
      <c r="A17" s="17">
        <v>16</v>
      </c>
      <c r="B17" s="10" t="s">
        <v>165</v>
      </c>
      <c r="C17" s="10" t="s">
        <v>75</v>
      </c>
      <c r="D17" s="10" t="s">
        <v>144</v>
      </c>
      <c r="E17" s="10" t="s">
        <v>63</v>
      </c>
      <c r="F17" s="10" t="s">
        <v>44</v>
      </c>
      <c r="G17" s="10" t="s">
        <v>76</v>
      </c>
      <c r="H17" s="10" t="s">
        <v>77</v>
      </c>
      <c r="I17" s="10" t="s">
        <v>78</v>
      </c>
      <c r="J17" s="17">
        <v>74.8</v>
      </c>
      <c r="K17" s="17"/>
      <c r="L17" s="17">
        <v>72</v>
      </c>
      <c r="M17" s="17">
        <v>78</v>
      </c>
      <c r="N17" s="17">
        <f t="shared" si="0"/>
        <v>76.199999999999989</v>
      </c>
      <c r="O17" s="17">
        <f t="shared" si="1"/>
        <v>75.359999999999985</v>
      </c>
      <c r="P17" s="17"/>
    </row>
    <row r="18" spans="1:16" x14ac:dyDescent="0.25">
      <c r="A18" s="17">
        <v>17</v>
      </c>
      <c r="B18" s="10" t="s">
        <v>166</v>
      </c>
      <c r="C18" s="10" t="s">
        <v>86</v>
      </c>
      <c r="D18" s="10" t="s">
        <v>145</v>
      </c>
      <c r="E18" s="10" t="s">
        <v>80</v>
      </c>
      <c r="F18" s="10" t="s">
        <v>45</v>
      </c>
      <c r="G18" s="10" t="s">
        <v>29</v>
      </c>
      <c r="H18" s="10" t="s">
        <v>77</v>
      </c>
      <c r="I18" s="10" t="s">
        <v>87</v>
      </c>
      <c r="J18" s="17">
        <v>79.2</v>
      </c>
      <c r="K18" s="17"/>
      <c r="L18" s="17">
        <v>95.6</v>
      </c>
      <c r="M18" s="17">
        <v>95.6</v>
      </c>
      <c r="N18" s="17">
        <f t="shared" si="0"/>
        <v>95.59999999999998</v>
      </c>
      <c r="O18" s="17">
        <f t="shared" si="1"/>
        <v>85.759999999999991</v>
      </c>
      <c r="P18" s="17" t="s">
        <v>193</v>
      </c>
    </row>
    <row r="19" spans="1:16" x14ac:dyDescent="0.25">
      <c r="A19" s="17">
        <v>18</v>
      </c>
      <c r="B19" s="10" t="s">
        <v>167</v>
      </c>
      <c r="C19" s="10" t="s">
        <v>82</v>
      </c>
      <c r="D19" s="10" t="s">
        <v>145</v>
      </c>
      <c r="E19" s="10" t="s">
        <v>27</v>
      </c>
      <c r="F19" s="10" t="s">
        <v>17</v>
      </c>
      <c r="G19" s="10" t="s">
        <v>83</v>
      </c>
      <c r="H19" s="10" t="s">
        <v>84</v>
      </c>
      <c r="I19" s="10" t="s">
        <v>85</v>
      </c>
      <c r="J19" s="17">
        <v>82</v>
      </c>
      <c r="K19" s="17"/>
      <c r="L19" s="17">
        <v>85.8</v>
      </c>
      <c r="M19" s="17">
        <v>89.4</v>
      </c>
      <c r="N19" s="17">
        <f t="shared" si="0"/>
        <v>88.32</v>
      </c>
      <c r="O19" s="17">
        <f t="shared" si="1"/>
        <v>84.527999999999992</v>
      </c>
      <c r="P19" s="20" t="s">
        <v>193</v>
      </c>
    </row>
    <row r="20" spans="1:16" x14ac:dyDescent="0.25">
      <c r="A20" s="17">
        <v>19</v>
      </c>
      <c r="B20" s="10" t="s">
        <v>168</v>
      </c>
      <c r="C20" s="10" t="s">
        <v>88</v>
      </c>
      <c r="D20" s="10" t="s">
        <v>145</v>
      </c>
      <c r="E20" s="10" t="s">
        <v>16</v>
      </c>
      <c r="F20" s="10" t="s">
        <v>39</v>
      </c>
      <c r="G20" s="10" t="s">
        <v>41</v>
      </c>
      <c r="H20" s="10" t="s">
        <v>46</v>
      </c>
      <c r="I20" s="10" t="s">
        <v>36</v>
      </c>
      <c r="J20" s="17">
        <v>76</v>
      </c>
      <c r="K20" s="17"/>
      <c r="L20" s="17">
        <v>93.2</v>
      </c>
      <c r="M20" s="17">
        <v>91.8</v>
      </c>
      <c r="N20" s="17">
        <f t="shared" si="0"/>
        <v>92.22</v>
      </c>
      <c r="O20" s="17">
        <f t="shared" si="1"/>
        <v>82.488</v>
      </c>
      <c r="P20" s="18"/>
    </row>
    <row r="21" spans="1:16" x14ac:dyDescent="0.25">
      <c r="A21" s="17">
        <v>20</v>
      </c>
      <c r="B21" s="10" t="s">
        <v>169</v>
      </c>
      <c r="C21" s="10" t="s">
        <v>91</v>
      </c>
      <c r="D21" s="10" t="s">
        <v>145</v>
      </c>
      <c r="E21" s="10" t="s">
        <v>28</v>
      </c>
      <c r="F21" s="10" t="s">
        <v>17</v>
      </c>
      <c r="G21" s="10" t="s">
        <v>24</v>
      </c>
      <c r="H21" s="10" t="s">
        <v>81</v>
      </c>
      <c r="I21" s="10" t="s">
        <v>92</v>
      </c>
      <c r="J21" s="17">
        <v>74.599999999999994</v>
      </c>
      <c r="K21" s="17"/>
      <c r="L21" s="17">
        <v>94</v>
      </c>
      <c r="M21" s="17">
        <v>94.4</v>
      </c>
      <c r="N21" s="17">
        <f t="shared" si="0"/>
        <v>94.28</v>
      </c>
      <c r="O21" s="17">
        <f t="shared" si="1"/>
        <v>82.472000000000008</v>
      </c>
      <c r="P21" s="17"/>
    </row>
    <row r="22" spans="1:16" x14ac:dyDescent="0.25">
      <c r="A22" s="17">
        <v>21</v>
      </c>
      <c r="B22" s="10" t="s">
        <v>170</v>
      </c>
      <c r="C22" s="10" t="s">
        <v>90</v>
      </c>
      <c r="D22" s="10" t="s">
        <v>145</v>
      </c>
      <c r="E22" s="10" t="s">
        <v>33</v>
      </c>
      <c r="F22" s="10" t="s">
        <v>28</v>
      </c>
      <c r="G22" s="10" t="s">
        <v>40</v>
      </c>
      <c r="H22" s="10" t="s">
        <v>81</v>
      </c>
      <c r="I22" s="10" t="s">
        <v>78</v>
      </c>
      <c r="J22" s="17">
        <v>74.8</v>
      </c>
      <c r="K22" s="17"/>
      <c r="L22" s="17">
        <v>88.4</v>
      </c>
      <c r="M22" s="17">
        <v>87.8</v>
      </c>
      <c r="N22" s="17">
        <f t="shared" si="0"/>
        <v>87.97999999999999</v>
      </c>
      <c r="O22" s="17">
        <f t="shared" si="1"/>
        <v>80.072000000000003</v>
      </c>
      <c r="P22" s="17"/>
    </row>
    <row r="23" spans="1:16" x14ac:dyDescent="0.25">
      <c r="A23" s="17">
        <v>22</v>
      </c>
      <c r="B23" s="10" t="s">
        <v>171</v>
      </c>
      <c r="C23" s="10" t="s">
        <v>89</v>
      </c>
      <c r="D23" s="10" t="s">
        <v>145</v>
      </c>
      <c r="E23" s="10" t="s">
        <v>69</v>
      </c>
      <c r="F23" s="10" t="s">
        <v>69</v>
      </c>
      <c r="G23" s="10" t="s">
        <v>41</v>
      </c>
      <c r="H23" s="10" t="s">
        <v>60</v>
      </c>
      <c r="I23" s="10" t="s">
        <v>42</v>
      </c>
      <c r="J23" s="17">
        <v>75</v>
      </c>
      <c r="K23" s="17"/>
      <c r="L23" s="17">
        <v>83.2</v>
      </c>
      <c r="M23" s="17">
        <v>80.2</v>
      </c>
      <c r="N23" s="17">
        <f t="shared" si="0"/>
        <v>81.099999999999994</v>
      </c>
      <c r="O23" s="17">
        <f t="shared" si="1"/>
        <v>77.44</v>
      </c>
      <c r="P23" s="17"/>
    </row>
    <row r="24" spans="1:16" x14ac:dyDescent="0.25">
      <c r="A24" s="17">
        <v>23</v>
      </c>
      <c r="B24" s="11" t="s">
        <v>93</v>
      </c>
      <c r="C24" s="10" t="s">
        <v>94</v>
      </c>
      <c r="D24" s="11" t="s">
        <v>95</v>
      </c>
      <c r="E24" s="10" t="s">
        <v>44</v>
      </c>
      <c r="F24" s="10" t="s">
        <v>69</v>
      </c>
      <c r="G24" s="10" t="s">
        <v>96</v>
      </c>
      <c r="H24" s="10" t="s">
        <v>72</v>
      </c>
      <c r="I24" s="10" t="s">
        <v>53</v>
      </c>
      <c r="J24" s="17">
        <v>74.400000000000006</v>
      </c>
      <c r="K24" s="17"/>
      <c r="L24" s="17">
        <v>88.8</v>
      </c>
      <c r="M24" s="17">
        <v>95.8</v>
      </c>
      <c r="N24" s="17">
        <f t="shared" si="0"/>
        <v>93.699999999999989</v>
      </c>
      <c r="O24" s="17">
        <f t="shared" si="1"/>
        <v>82.12</v>
      </c>
      <c r="P24" s="18" t="s">
        <v>193</v>
      </c>
    </row>
    <row r="25" spans="1:16" x14ac:dyDescent="0.25">
      <c r="A25" s="17">
        <v>24</v>
      </c>
      <c r="B25" s="10" t="s">
        <v>172</v>
      </c>
      <c r="C25" s="10" t="s">
        <v>100</v>
      </c>
      <c r="D25" s="10" t="s">
        <v>146</v>
      </c>
      <c r="E25" s="10" t="s">
        <v>48</v>
      </c>
      <c r="F25" s="10" t="s">
        <v>39</v>
      </c>
      <c r="G25" s="10" t="s">
        <v>70</v>
      </c>
      <c r="H25" s="10" t="s">
        <v>101</v>
      </c>
      <c r="I25" s="10" t="s">
        <v>102</v>
      </c>
      <c r="J25" s="17">
        <v>78.2</v>
      </c>
      <c r="K25" s="17"/>
      <c r="L25" s="17">
        <v>91.6</v>
      </c>
      <c r="M25" s="17">
        <v>90</v>
      </c>
      <c r="N25" s="17">
        <f t="shared" si="0"/>
        <v>90.47999999999999</v>
      </c>
      <c r="O25" s="17">
        <f t="shared" si="1"/>
        <v>83.111999999999995</v>
      </c>
      <c r="P25" s="18" t="s">
        <v>193</v>
      </c>
    </row>
    <row r="26" spans="1:16" x14ac:dyDescent="0.25">
      <c r="A26" s="17">
        <v>25</v>
      </c>
      <c r="B26" s="10" t="s">
        <v>173</v>
      </c>
      <c r="C26" s="10" t="s">
        <v>97</v>
      </c>
      <c r="D26" s="10" t="s">
        <v>146</v>
      </c>
      <c r="E26" s="10" t="s">
        <v>16</v>
      </c>
      <c r="F26" s="10" t="s">
        <v>98</v>
      </c>
      <c r="G26" s="10" t="s">
        <v>99</v>
      </c>
      <c r="H26" s="10" t="s">
        <v>70</v>
      </c>
      <c r="I26" s="10" t="s">
        <v>65</v>
      </c>
      <c r="J26" s="17">
        <v>79.8</v>
      </c>
      <c r="K26" s="17"/>
      <c r="L26" s="17">
        <v>88</v>
      </c>
      <c r="M26" s="17">
        <v>87.2</v>
      </c>
      <c r="N26" s="17">
        <f t="shared" si="0"/>
        <v>87.44</v>
      </c>
      <c r="O26" s="17">
        <f t="shared" si="1"/>
        <v>82.855999999999995</v>
      </c>
      <c r="P26" s="18" t="s">
        <v>193</v>
      </c>
    </row>
    <row r="27" spans="1:16" x14ac:dyDescent="0.25">
      <c r="A27" s="17">
        <v>26</v>
      </c>
      <c r="B27" s="10" t="s">
        <v>174</v>
      </c>
      <c r="C27" s="10" t="s">
        <v>105</v>
      </c>
      <c r="D27" s="10" t="s">
        <v>146</v>
      </c>
      <c r="E27" s="10" t="s">
        <v>69</v>
      </c>
      <c r="F27" s="10" t="s">
        <v>33</v>
      </c>
      <c r="G27" s="10" t="s">
        <v>23</v>
      </c>
      <c r="H27" s="10" t="s">
        <v>106</v>
      </c>
      <c r="I27" s="10" t="s">
        <v>107</v>
      </c>
      <c r="J27" s="17">
        <v>76.599999999999994</v>
      </c>
      <c r="K27" s="17"/>
      <c r="L27" s="17">
        <v>89.4</v>
      </c>
      <c r="M27" s="17">
        <v>93.2</v>
      </c>
      <c r="N27" s="17">
        <f t="shared" si="0"/>
        <v>92.06</v>
      </c>
      <c r="O27" s="17">
        <f t="shared" si="1"/>
        <v>82.783999999999992</v>
      </c>
      <c r="P27" s="18" t="s">
        <v>193</v>
      </c>
    </row>
    <row r="28" spans="1:16" x14ac:dyDescent="0.25">
      <c r="A28" s="17">
        <v>27</v>
      </c>
      <c r="B28" s="10" t="s">
        <v>175</v>
      </c>
      <c r="C28" s="10" t="s">
        <v>103</v>
      </c>
      <c r="D28" s="10" t="s">
        <v>146</v>
      </c>
      <c r="E28" s="10" t="s">
        <v>27</v>
      </c>
      <c r="F28" s="10" t="s">
        <v>28</v>
      </c>
      <c r="G28" s="10" t="s">
        <v>34</v>
      </c>
      <c r="H28" s="10" t="s">
        <v>81</v>
      </c>
      <c r="I28" s="10" t="s">
        <v>104</v>
      </c>
      <c r="J28" s="17">
        <v>76.8</v>
      </c>
      <c r="K28" s="17"/>
      <c r="L28" s="17">
        <v>89.8</v>
      </c>
      <c r="M28" s="17">
        <v>91.2</v>
      </c>
      <c r="N28" s="17">
        <f t="shared" si="0"/>
        <v>90.78</v>
      </c>
      <c r="O28" s="17">
        <f t="shared" si="1"/>
        <v>82.391999999999996</v>
      </c>
      <c r="P28" s="18" t="s">
        <v>193</v>
      </c>
    </row>
    <row r="29" spans="1:16" x14ac:dyDescent="0.25">
      <c r="A29" s="17">
        <v>28</v>
      </c>
      <c r="B29" s="10" t="s">
        <v>176</v>
      </c>
      <c r="C29" s="10" t="s">
        <v>108</v>
      </c>
      <c r="D29" s="10" t="s">
        <v>146</v>
      </c>
      <c r="E29" s="10" t="s">
        <v>27</v>
      </c>
      <c r="F29" s="10" t="s">
        <v>109</v>
      </c>
      <c r="G29" s="10" t="s">
        <v>34</v>
      </c>
      <c r="H29" s="10" t="s">
        <v>60</v>
      </c>
      <c r="I29" s="10" t="s">
        <v>36</v>
      </c>
      <c r="J29" s="17">
        <v>76</v>
      </c>
      <c r="K29" s="17"/>
      <c r="L29" s="17">
        <v>90.4</v>
      </c>
      <c r="M29" s="17">
        <v>86.4</v>
      </c>
      <c r="N29" s="17">
        <f t="shared" si="0"/>
        <v>87.6</v>
      </c>
      <c r="O29" s="17">
        <f t="shared" si="1"/>
        <v>80.64</v>
      </c>
      <c r="P29" s="18" t="s">
        <v>193</v>
      </c>
    </row>
    <row r="30" spans="1:16" x14ac:dyDescent="0.25">
      <c r="A30" s="17">
        <v>29</v>
      </c>
      <c r="B30" s="10" t="s">
        <v>177</v>
      </c>
      <c r="C30" s="10" t="s">
        <v>110</v>
      </c>
      <c r="D30" s="10" t="s">
        <v>146</v>
      </c>
      <c r="E30" s="10" t="s">
        <v>80</v>
      </c>
      <c r="F30" s="10" t="s">
        <v>39</v>
      </c>
      <c r="G30" s="10" t="s">
        <v>29</v>
      </c>
      <c r="H30" s="10" t="s">
        <v>111</v>
      </c>
      <c r="I30" s="10" t="s">
        <v>78</v>
      </c>
      <c r="J30" s="17">
        <v>74.8</v>
      </c>
      <c r="K30" s="17"/>
      <c r="L30" s="17">
        <v>89.4</v>
      </c>
      <c r="M30" s="17">
        <v>88.6</v>
      </c>
      <c r="N30" s="17">
        <f t="shared" si="0"/>
        <v>88.839999999999989</v>
      </c>
      <c r="O30" s="17">
        <f t="shared" si="1"/>
        <v>80.415999999999997</v>
      </c>
      <c r="P30" s="17"/>
    </row>
    <row r="31" spans="1:16" x14ac:dyDescent="0.25">
      <c r="A31" s="17">
        <v>30</v>
      </c>
      <c r="B31" s="12" t="s">
        <v>178</v>
      </c>
      <c r="C31" s="12" t="s">
        <v>112</v>
      </c>
      <c r="D31" s="12" t="s">
        <v>147</v>
      </c>
      <c r="E31" s="12" t="s">
        <v>69</v>
      </c>
      <c r="F31" s="12" t="s">
        <v>17</v>
      </c>
      <c r="G31" s="12" t="s">
        <v>40</v>
      </c>
      <c r="H31" s="12" t="s">
        <v>41</v>
      </c>
      <c r="I31" s="12" t="s">
        <v>107</v>
      </c>
      <c r="J31" s="21">
        <v>76.599999999999994</v>
      </c>
      <c r="K31" s="22"/>
      <c r="L31" s="23">
        <v>83.2</v>
      </c>
      <c r="M31" s="23">
        <v>81.8</v>
      </c>
      <c r="N31" s="21">
        <f t="shared" si="0"/>
        <v>82.22</v>
      </c>
      <c r="O31" s="21">
        <f t="shared" si="1"/>
        <v>78.847999999999985</v>
      </c>
      <c r="P31" s="21" t="s">
        <v>193</v>
      </c>
    </row>
    <row r="32" spans="1:16" x14ac:dyDescent="0.25">
      <c r="A32" s="17">
        <v>31</v>
      </c>
      <c r="B32" s="13" t="s">
        <v>179</v>
      </c>
      <c r="C32" s="13" t="s">
        <v>129</v>
      </c>
      <c r="D32" s="13" t="s">
        <v>148</v>
      </c>
      <c r="E32" s="13" t="s">
        <v>109</v>
      </c>
      <c r="F32" s="13" t="s">
        <v>33</v>
      </c>
      <c r="G32" s="13" t="s">
        <v>18</v>
      </c>
      <c r="H32" s="13" t="s">
        <v>18</v>
      </c>
      <c r="I32" s="13" t="s">
        <v>130</v>
      </c>
      <c r="J32" s="24">
        <v>81.8</v>
      </c>
      <c r="K32" s="24">
        <v>86</v>
      </c>
      <c r="L32" s="24">
        <v>90</v>
      </c>
      <c r="M32" s="24">
        <v>91</v>
      </c>
      <c r="N32" s="24">
        <f t="shared" ref="N32:N37" si="2">K32*0.1+L32*0.3+M32*0.6</f>
        <v>90.2</v>
      </c>
      <c r="O32" s="24">
        <f t="shared" si="1"/>
        <v>85.16</v>
      </c>
      <c r="P32" s="21" t="s">
        <v>193</v>
      </c>
    </row>
    <row r="33" spans="1:16" x14ac:dyDescent="0.25">
      <c r="A33" s="17">
        <v>32</v>
      </c>
      <c r="B33" s="13" t="s">
        <v>180</v>
      </c>
      <c r="C33" s="13" t="s">
        <v>142</v>
      </c>
      <c r="D33" s="13" t="s">
        <v>148</v>
      </c>
      <c r="E33" s="13" t="s">
        <v>39</v>
      </c>
      <c r="F33" s="13" t="s">
        <v>69</v>
      </c>
      <c r="G33" s="13" t="s">
        <v>41</v>
      </c>
      <c r="H33" s="13" t="s">
        <v>34</v>
      </c>
      <c r="I33" s="13" t="s">
        <v>30</v>
      </c>
      <c r="J33" s="24">
        <v>77.2</v>
      </c>
      <c r="K33" s="24">
        <v>91.5</v>
      </c>
      <c r="L33" s="24">
        <v>94.2</v>
      </c>
      <c r="M33" s="24">
        <v>96</v>
      </c>
      <c r="N33" s="24">
        <f t="shared" si="2"/>
        <v>95.009999999999991</v>
      </c>
      <c r="O33" s="24">
        <f t="shared" si="1"/>
        <v>84.323999999999998</v>
      </c>
      <c r="P33" s="21" t="s">
        <v>193</v>
      </c>
    </row>
    <row r="34" spans="1:16" x14ac:dyDescent="0.25">
      <c r="A34" s="17">
        <v>33</v>
      </c>
      <c r="B34" s="13" t="s">
        <v>181</v>
      </c>
      <c r="C34" s="13" t="s">
        <v>131</v>
      </c>
      <c r="D34" s="13" t="s">
        <v>148</v>
      </c>
      <c r="E34" s="13" t="s">
        <v>27</v>
      </c>
      <c r="F34" s="13" t="s">
        <v>67</v>
      </c>
      <c r="G34" s="13" t="s">
        <v>132</v>
      </c>
      <c r="H34" s="13" t="s">
        <v>99</v>
      </c>
      <c r="I34" s="13" t="s">
        <v>133</v>
      </c>
      <c r="J34" s="24">
        <v>81</v>
      </c>
      <c r="K34" s="24">
        <v>85.5</v>
      </c>
      <c r="L34" s="24">
        <v>89</v>
      </c>
      <c r="M34" s="24">
        <v>89.8</v>
      </c>
      <c r="N34" s="24">
        <f t="shared" si="2"/>
        <v>89.13</v>
      </c>
      <c r="O34" s="24">
        <f t="shared" si="1"/>
        <v>84.25200000000001</v>
      </c>
      <c r="P34" s="21" t="s">
        <v>193</v>
      </c>
    </row>
    <row r="35" spans="1:16" x14ac:dyDescent="0.25">
      <c r="A35" s="17">
        <v>34</v>
      </c>
      <c r="B35" s="13" t="s">
        <v>182</v>
      </c>
      <c r="C35" s="13" t="s">
        <v>138</v>
      </c>
      <c r="D35" s="13" t="s">
        <v>148</v>
      </c>
      <c r="E35" s="13" t="s">
        <v>98</v>
      </c>
      <c r="F35" s="13" t="s">
        <v>33</v>
      </c>
      <c r="G35" s="13" t="s">
        <v>139</v>
      </c>
      <c r="H35" s="13" t="s">
        <v>140</v>
      </c>
      <c r="I35" s="13" t="s">
        <v>141</v>
      </c>
      <c r="J35" s="24">
        <v>79.599999999999994</v>
      </c>
      <c r="K35" s="24">
        <v>90</v>
      </c>
      <c r="L35" s="24">
        <v>89.6</v>
      </c>
      <c r="M35" s="24">
        <v>92</v>
      </c>
      <c r="N35" s="24">
        <f t="shared" si="2"/>
        <v>91.079999999999984</v>
      </c>
      <c r="O35" s="24">
        <f t="shared" si="1"/>
        <v>84.191999999999993</v>
      </c>
      <c r="P35" s="21" t="s">
        <v>193</v>
      </c>
    </row>
    <row r="36" spans="1:16" x14ac:dyDescent="0.25">
      <c r="A36" s="17">
        <v>35</v>
      </c>
      <c r="B36" s="13" t="s">
        <v>183</v>
      </c>
      <c r="C36" s="13" t="s">
        <v>136</v>
      </c>
      <c r="D36" s="13" t="s">
        <v>148</v>
      </c>
      <c r="E36" s="13" t="s">
        <v>28</v>
      </c>
      <c r="F36" s="13" t="s">
        <v>67</v>
      </c>
      <c r="G36" s="13" t="s">
        <v>132</v>
      </c>
      <c r="H36" s="13" t="s">
        <v>99</v>
      </c>
      <c r="I36" s="13" t="s">
        <v>137</v>
      </c>
      <c r="J36" s="24">
        <v>80.2</v>
      </c>
      <c r="K36" s="24">
        <v>94</v>
      </c>
      <c r="L36" s="24">
        <v>84.6</v>
      </c>
      <c r="M36" s="24">
        <v>90</v>
      </c>
      <c r="N36" s="24">
        <f t="shared" si="2"/>
        <v>88.78</v>
      </c>
      <c r="O36" s="24">
        <f t="shared" si="1"/>
        <v>83.632000000000005</v>
      </c>
      <c r="P36" s="21" t="s">
        <v>193</v>
      </c>
    </row>
    <row r="37" spans="1:16" x14ac:dyDescent="0.25">
      <c r="A37" s="17">
        <v>36</v>
      </c>
      <c r="B37" s="13" t="s">
        <v>184</v>
      </c>
      <c r="C37" s="13" t="s">
        <v>134</v>
      </c>
      <c r="D37" s="13" t="s">
        <v>148</v>
      </c>
      <c r="E37" s="13" t="s">
        <v>28</v>
      </c>
      <c r="F37" s="13" t="s">
        <v>28</v>
      </c>
      <c r="G37" s="13" t="s">
        <v>29</v>
      </c>
      <c r="H37" s="13" t="s">
        <v>83</v>
      </c>
      <c r="I37" s="13" t="s">
        <v>135</v>
      </c>
      <c r="J37" s="24">
        <v>80.400000000000006</v>
      </c>
      <c r="K37" s="24">
        <v>88.5</v>
      </c>
      <c r="L37" s="24">
        <v>88.4</v>
      </c>
      <c r="M37" s="24">
        <v>87</v>
      </c>
      <c r="N37" s="24">
        <f t="shared" si="2"/>
        <v>87.57</v>
      </c>
      <c r="O37" s="24">
        <f t="shared" si="1"/>
        <v>83.268000000000001</v>
      </c>
      <c r="P37" s="21" t="s">
        <v>193</v>
      </c>
    </row>
    <row r="38" spans="1:16" x14ac:dyDescent="0.25">
      <c r="A38" s="17">
        <v>37</v>
      </c>
      <c r="B38" s="10" t="s">
        <v>185</v>
      </c>
      <c r="C38" s="10" t="s">
        <v>113</v>
      </c>
      <c r="D38" s="10" t="s">
        <v>149</v>
      </c>
      <c r="E38" s="10" t="s">
        <v>63</v>
      </c>
      <c r="F38" s="10" t="s">
        <v>98</v>
      </c>
      <c r="G38" s="10" t="s">
        <v>114</v>
      </c>
      <c r="H38" s="10"/>
      <c r="I38" s="10" t="s">
        <v>115</v>
      </c>
      <c r="J38" s="17">
        <v>87.6</v>
      </c>
      <c r="K38" s="17"/>
      <c r="L38" s="17">
        <v>88.17</v>
      </c>
      <c r="M38" s="17">
        <v>90</v>
      </c>
      <c r="N38" s="17">
        <f t="shared" ref="N38:N45" si="3">L38*0.3+M38*0.7</f>
        <v>89.450999999999993</v>
      </c>
      <c r="O38" s="17">
        <f t="shared" si="1"/>
        <v>88.340399999999988</v>
      </c>
      <c r="P38" s="21" t="s">
        <v>193</v>
      </c>
    </row>
    <row r="39" spans="1:16" x14ac:dyDescent="0.25">
      <c r="A39" s="17">
        <v>38</v>
      </c>
      <c r="B39" s="13" t="s">
        <v>186</v>
      </c>
      <c r="C39" s="10" t="s">
        <v>121</v>
      </c>
      <c r="D39" s="13" t="s">
        <v>149</v>
      </c>
      <c r="E39" s="10">
        <v>80</v>
      </c>
      <c r="F39" s="10">
        <v>75</v>
      </c>
      <c r="G39" s="10">
        <v>267</v>
      </c>
      <c r="H39" s="10"/>
      <c r="I39" s="25">
        <v>422</v>
      </c>
      <c r="J39" s="17">
        <v>84.4</v>
      </c>
      <c r="K39" s="17"/>
      <c r="L39" s="17">
        <v>89.67</v>
      </c>
      <c r="M39" s="17">
        <v>91</v>
      </c>
      <c r="N39" s="17">
        <f t="shared" si="3"/>
        <v>90.600999999999999</v>
      </c>
      <c r="O39" s="17">
        <f t="shared" si="1"/>
        <v>86.880400000000009</v>
      </c>
      <c r="P39" s="21" t="s">
        <v>193</v>
      </c>
    </row>
    <row r="40" spans="1:16" x14ac:dyDescent="0.25">
      <c r="A40" s="17">
        <v>39</v>
      </c>
      <c r="B40" s="13" t="s">
        <v>187</v>
      </c>
      <c r="C40" s="10" t="s">
        <v>123</v>
      </c>
      <c r="D40" s="13" t="s">
        <v>149</v>
      </c>
      <c r="E40" s="10">
        <v>77</v>
      </c>
      <c r="F40" s="10">
        <v>79</v>
      </c>
      <c r="G40" s="10" t="s">
        <v>119</v>
      </c>
      <c r="H40" s="10"/>
      <c r="I40" s="10" t="s">
        <v>122</v>
      </c>
      <c r="J40" s="17">
        <v>84.4</v>
      </c>
      <c r="K40" s="17"/>
      <c r="L40" s="17">
        <v>88.67</v>
      </c>
      <c r="M40" s="17">
        <v>89.5</v>
      </c>
      <c r="N40" s="17">
        <f t="shared" si="3"/>
        <v>89.251000000000005</v>
      </c>
      <c r="O40" s="17">
        <f t="shared" si="1"/>
        <v>86.340400000000002</v>
      </c>
      <c r="P40" s="21" t="s">
        <v>193</v>
      </c>
    </row>
    <row r="41" spans="1:16" x14ac:dyDescent="0.25">
      <c r="A41" s="17">
        <v>40</v>
      </c>
      <c r="B41" s="13" t="s">
        <v>188</v>
      </c>
      <c r="C41" s="10" t="s">
        <v>126</v>
      </c>
      <c r="D41" s="13" t="s">
        <v>149</v>
      </c>
      <c r="E41" s="10">
        <v>86</v>
      </c>
      <c r="F41" s="10">
        <v>71</v>
      </c>
      <c r="G41" s="10">
        <v>260</v>
      </c>
      <c r="H41" s="10"/>
      <c r="I41" s="10" t="s">
        <v>125</v>
      </c>
      <c r="J41" s="17">
        <v>83.4</v>
      </c>
      <c r="K41" s="17"/>
      <c r="L41" s="17">
        <v>88.5</v>
      </c>
      <c r="M41" s="17">
        <v>90.17</v>
      </c>
      <c r="N41" s="17">
        <f t="shared" si="3"/>
        <v>89.668999999999997</v>
      </c>
      <c r="O41" s="17">
        <f t="shared" si="1"/>
        <v>85.907600000000002</v>
      </c>
      <c r="P41" s="21" t="s">
        <v>193</v>
      </c>
    </row>
    <row r="42" spans="1:16" x14ac:dyDescent="0.25">
      <c r="A42" s="17">
        <v>41</v>
      </c>
      <c r="B42" s="13" t="s">
        <v>189</v>
      </c>
      <c r="C42" s="10" t="s">
        <v>118</v>
      </c>
      <c r="D42" s="13" t="s">
        <v>149</v>
      </c>
      <c r="E42" s="10">
        <v>78</v>
      </c>
      <c r="F42" s="10">
        <v>80</v>
      </c>
      <c r="G42" s="10" t="s">
        <v>119</v>
      </c>
      <c r="H42" s="10"/>
      <c r="I42" s="10" t="s">
        <v>120</v>
      </c>
      <c r="J42" s="17">
        <v>84.8</v>
      </c>
      <c r="K42" s="17"/>
      <c r="L42" s="17">
        <v>84.67</v>
      </c>
      <c r="M42" s="17">
        <v>84.83</v>
      </c>
      <c r="N42" s="17">
        <f t="shared" si="3"/>
        <v>84.781999999999996</v>
      </c>
      <c r="O42" s="17">
        <f t="shared" si="1"/>
        <v>84.7928</v>
      </c>
      <c r="P42" s="21" t="s">
        <v>193</v>
      </c>
    </row>
    <row r="43" spans="1:16" x14ac:dyDescent="0.25">
      <c r="A43" s="17">
        <v>42</v>
      </c>
      <c r="B43" s="13" t="s">
        <v>190</v>
      </c>
      <c r="C43" s="10" t="s">
        <v>116</v>
      </c>
      <c r="D43" s="13" t="s">
        <v>149</v>
      </c>
      <c r="E43" s="10">
        <v>78</v>
      </c>
      <c r="F43" s="10">
        <v>79</v>
      </c>
      <c r="G43" s="10">
        <v>270</v>
      </c>
      <c r="H43" s="10"/>
      <c r="I43" s="10" t="s">
        <v>117</v>
      </c>
      <c r="J43" s="17">
        <v>85.4</v>
      </c>
      <c r="K43" s="17"/>
      <c r="L43" s="17">
        <v>78.83</v>
      </c>
      <c r="M43" s="17">
        <v>76.67</v>
      </c>
      <c r="N43" s="17">
        <f t="shared" si="3"/>
        <v>77.317999999999998</v>
      </c>
      <c r="O43" s="17">
        <f t="shared" si="1"/>
        <v>82.167200000000008</v>
      </c>
      <c r="P43" s="21" t="s">
        <v>193</v>
      </c>
    </row>
    <row r="44" spans="1:16" x14ac:dyDescent="0.25">
      <c r="A44" s="17">
        <v>43</v>
      </c>
      <c r="B44" s="13" t="s">
        <v>191</v>
      </c>
      <c r="C44" s="10" t="s">
        <v>124</v>
      </c>
      <c r="D44" s="13" t="s">
        <v>149</v>
      </c>
      <c r="E44" s="10">
        <v>74</v>
      </c>
      <c r="F44" s="10">
        <v>76</v>
      </c>
      <c r="G44" s="10">
        <v>267</v>
      </c>
      <c r="H44" s="10"/>
      <c r="I44" s="10" t="s">
        <v>125</v>
      </c>
      <c r="J44" s="17">
        <v>83.4</v>
      </c>
      <c r="K44" s="17"/>
      <c r="L44" s="17">
        <v>79.83</v>
      </c>
      <c r="M44" s="17">
        <v>79.5</v>
      </c>
      <c r="N44" s="17">
        <f t="shared" si="3"/>
        <v>79.59899999999999</v>
      </c>
      <c r="O44" s="17">
        <f t="shared" si="1"/>
        <v>81.879599999999996</v>
      </c>
      <c r="P44" s="17"/>
    </row>
    <row r="45" spans="1:16" x14ac:dyDescent="0.25">
      <c r="A45" s="17">
        <v>44</v>
      </c>
      <c r="B45" s="13" t="s">
        <v>192</v>
      </c>
      <c r="C45" s="10" t="s">
        <v>127</v>
      </c>
      <c r="D45" s="13" t="s">
        <v>149</v>
      </c>
      <c r="E45" s="10" t="s">
        <v>16</v>
      </c>
      <c r="F45" s="10" t="s">
        <v>80</v>
      </c>
      <c r="G45" s="10" t="s">
        <v>119</v>
      </c>
      <c r="H45" s="10"/>
      <c r="I45" s="10" t="s">
        <v>128</v>
      </c>
      <c r="J45" s="17">
        <v>83</v>
      </c>
      <c r="K45" s="17"/>
      <c r="L45" s="17">
        <v>77.67</v>
      </c>
      <c r="M45" s="17">
        <v>78</v>
      </c>
      <c r="N45" s="17">
        <f t="shared" si="3"/>
        <v>77.900999999999996</v>
      </c>
      <c r="O45" s="17">
        <f t="shared" si="1"/>
        <v>80.960399999999993</v>
      </c>
      <c r="P45" s="17"/>
    </row>
  </sheetData>
  <sortState ref="A2:R17">
    <sortCondition descending="1" ref="O2"/>
  </sortState>
  <phoneticPr fontId="2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zoomScale="90" zoomScaleNormal="90" workbookViewId="0">
      <selection activeCell="G21" sqref="G21"/>
    </sheetView>
  </sheetViews>
  <sheetFormatPr defaultColWidth="9" defaultRowHeight="14.4" x14ac:dyDescent="0.25"/>
  <cols>
    <col min="1" max="16384" width="9" style="2"/>
  </cols>
  <sheetData>
    <row r="1" spans="1:18" ht="15.6" x14ac:dyDescent="0.25">
      <c r="A1" s="3"/>
      <c r="B1" s="4"/>
      <c r="C1" s="4"/>
      <c r="D1" s="5"/>
      <c r="E1" s="5"/>
      <c r="F1" s="4"/>
      <c r="G1" s="4"/>
      <c r="H1" s="4"/>
      <c r="I1" s="4"/>
      <c r="J1" s="4"/>
      <c r="K1" s="4"/>
      <c r="L1" s="3"/>
      <c r="M1" s="3"/>
      <c r="N1" s="3"/>
      <c r="O1" s="3"/>
      <c r="P1" s="3"/>
      <c r="Q1" s="3"/>
      <c r="R1" s="3"/>
    </row>
    <row r="2" spans="1:18" ht="15.6" x14ac:dyDescent="0.25">
      <c r="A2" s="3"/>
      <c r="B2" s="4"/>
      <c r="C2" s="4"/>
      <c r="D2" s="5"/>
      <c r="E2" s="5"/>
      <c r="F2" s="4"/>
      <c r="G2" s="4"/>
      <c r="H2" s="4"/>
      <c r="I2" s="4"/>
      <c r="J2" s="4"/>
      <c r="K2" s="4"/>
      <c r="L2" s="3"/>
      <c r="M2" s="3"/>
      <c r="N2" s="3"/>
      <c r="O2" s="3"/>
      <c r="P2" s="3"/>
      <c r="Q2" s="3"/>
      <c r="R2" s="3"/>
    </row>
    <row r="3" spans="1:18" ht="15.6" x14ac:dyDescent="0.25">
      <c r="A3" s="3"/>
      <c r="B3" s="4"/>
      <c r="C3" s="4"/>
      <c r="D3" s="5"/>
      <c r="E3" s="5"/>
      <c r="F3" s="4"/>
      <c r="G3" s="4"/>
      <c r="H3" s="4"/>
      <c r="I3" s="4"/>
      <c r="J3" s="4"/>
      <c r="K3" s="4"/>
      <c r="L3" s="3"/>
      <c r="M3" s="3"/>
      <c r="N3" s="3"/>
      <c r="O3" s="3"/>
      <c r="P3" s="3"/>
      <c r="Q3" s="3"/>
      <c r="R3" s="3"/>
    </row>
    <row r="4" spans="1:18" ht="15.6" x14ac:dyDescent="0.25">
      <c r="A4" s="3"/>
      <c r="B4" s="4"/>
      <c r="C4" s="4"/>
      <c r="D4" s="5"/>
      <c r="E4" s="5"/>
      <c r="F4" s="4"/>
      <c r="G4" s="4"/>
      <c r="H4" s="4"/>
      <c r="I4" s="4"/>
      <c r="J4" s="4"/>
      <c r="K4" s="4"/>
      <c r="L4" s="3"/>
      <c r="M4" s="3"/>
      <c r="N4" s="3"/>
      <c r="O4" s="3"/>
      <c r="P4" s="3"/>
      <c r="Q4" s="3"/>
      <c r="R4" s="3"/>
    </row>
    <row r="5" spans="1:18" ht="15.6" x14ac:dyDescent="0.25">
      <c r="A5" s="3"/>
      <c r="B5" s="4"/>
      <c r="C5" s="4"/>
      <c r="D5" s="5"/>
      <c r="E5" s="5"/>
      <c r="F5" s="4"/>
      <c r="G5" s="4"/>
      <c r="H5" s="4"/>
      <c r="I5" s="4"/>
      <c r="J5" s="4"/>
      <c r="K5" s="4"/>
      <c r="L5" s="3"/>
      <c r="M5" s="3"/>
      <c r="N5" s="3"/>
      <c r="O5" s="3"/>
      <c r="P5" s="3"/>
      <c r="Q5" s="3"/>
      <c r="R5" s="7"/>
    </row>
    <row r="6" spans="1:18" ht="15.6" x14ac:dyDescent="0.25">
      <c r="A6" s="3"/>
      <c r="B6" s="4"/>
      <c r="C6" s="4"/>
      <c r="D6" s="5"/>
      <c r="E6" s="5"/>
      <c r="F6" s="4"/>
      <c r="G6" s="4"/>
      <c r="H6" s="4"/>
      <c r="I6" s="4"/>
      <c r="J6" s="4"/>
      <c r="K6" s="4"/>
      <c r="L6" s="3"/>
      <c r="M6" s="3"/>
      <c r="N6" s="3"/>
      <c r="O6" s="3"/>
      <c r="P6" s="3"/>
      <c r="Q6" s="3"/>
      <c r="R6" s="3"/>
    </row>
    <row r="8" spans="1:18" ht="15.6" x14ac:dyDescent="0.25">
      <c r="A8" s="3"/>
      <c r="B8" s="4"/>
      <c r="C8" s="4"/>
      <c r="D8" s="5"/>
      <c r="E8" s="5"/>
      <c r="F8" s="4"/>
      <c r="G8" s="4"/>
      <c r="H8" s="4"/>
      <c r="I8" s="4"/>
      <c r="J8" s="4"/>
      <c r="K8" s="4"/>
      <c r="L8" s="3"/>
      <c r="M8" s="3"/>
      <c r="N8" s="3"/>
      <c r="O8" s="3"/>
      <c r="P8" s="6"/>
      <c r="Q8" s="3"/>
    </row>
    <row r="9" spans="1:18" ht="15.6" x14ac:dyDescent="0.25">
      <c r="A9" s="3"/>
      <c r="B9" s="4"/>
      <c r="C9" s="4"/>
      <c r="D9" s="5"/>
      <c r="E9" s="5"/>
      <c r="F9" s="4"/>
      <c r="G9" s="4"/>
      <c r="H9" s="4"/>
      <c r="I9" s="4"/>
      <c r="J9" s="4"/>
      <c r="K9" s="4"/>
      <c r="L9" s="3"/>
      <c r="M9" s="3"/>
      <c r="N9" s="3"/>
      <c r="O9" s="3"/>
      <c r="P9" s="6"/>
      <c r="Q9" s="3"/>
    </row>
  </sheetData>
  <sortState ref="A1:R11">
    <sortCondition descending="1" ref="Q1"/>
  </sortState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2022-03-30T00:42:32Z</cp:lastPrinted>
  <dcterms:created xsi:type="dcterms:W3CDTF">2022-03-29T01:17:57Z</dcterms:created>
  <dcterms:modified xsi:type="dcterms:W3CDTF">2022-03-31T10:39:15Z</dcterms:modified>
</cp:coreProperties>
</file>