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控制科学与工程" sheetId="1" r:id="rId1"/>
    <sheet name="电子科学与技术" sheetId="2" r:id="rId2"/>
    <sheet name="电子信息" sheetId="3" r:id="rId3"/>
  </sheets>
  <definedNames/>
  <calcPr fullCalcOnLoad="1"/>
</workbook>
</file>

<file path=xl/sharedStrings.xml><?xml version="1.0" encoding="utf-8"?>
<sst xmlns="http://schemas.openxmlformats.org/spreadsheetml/2006/main" count="347" uniqueCount="116">
  <si>
    <r>
      <t xml:space="preserve">物理与电子信息 </t>
    </r>
    <r>
      <rPr>
        <b/>
        <sz val="16"/>
        <rFont val="宋体"/>
        <family val="0"/>
      </rPr>
      <t>学院2022年硕士研究生招生复试结果</t>
    </r>
  </si>
  <si>
    <t>复试专业</t>
  </si>
  <si>
    <t>考生编号</t>
  </si>
  <si>
    <t>姓名</t>
  </si>
  <si>
    <t>初试成绩</t>
  </si>
  <si>
    <t>复试成绩</t>
  </si>
  <si>
    <r>
      <t xml:space="preserve">综合成绩
</t>
    </r>
    <r>
      <rPr>
        <sz val="10"/>
        <color indexed="10"/>
        <rFont val="宋体"/>
        <family val="0"/>
      </rPr>
      <t>（初试、复试折算后成绩）</t>
    </r>
  </si>
  <si>
    <t>加试科目1名称</t>
  </si>
  <si>
    <t>加试科目1成绩</t>
  </si>
  <si>
    <t>加试科目2名称</t>
  </si>
  <si>
    <t>加试科目2成绩</t>
  </si>
  <si>
    <t>思想政治考核</t>
  </si>
  <si>
    <t>综合成绩排名</t>
  </si>
  <si>
    <t>是否录取</t>
  </si>
  <si>
    <t>录取类别</t>
  </si>
  <si>
    <t>不录取原因</t>
  </si>
  <si>
    <t>是否第一志愿</t>
  </si>
  <si>
    <t>备注</t>
  </si>
  <si>
    <r>
      <t xml:space="preserve">外语听说
能力测试
</t>
    </r>
    <r>
      <rPr>
        <sz val="11"/>
        <color indexed="10"/>
        <rFont val="宋体"/>
        <family val="0"/>
      </rPr>
      <t>（满分50分）</t>
    </r>
  </si>
  <si>
    <r>
      <t>专业基础
测试</t>
    </r>
    <r>
      <rPr>
        <sz val="11"/>
        <color indexed="10"/>
        <rFont val="宋体"/>
        <family val="0"/>
      </rPr>
      <t>（满分100分）</t>
    </r>
  </si>
  <si>
    <r>
      <t>综合能力
测试</t>
    </r>
    <r>
      <rPr>
        <sz val="11"/>
        <color indexed="10"/>
        <rFont val="宋体"/>
        <family val="0"/>
      </rPr>
      <t>（满分100分）</t>
    </r>
    <r>
      <rPr>
        <sz val="11"/>
        <rFont val="宋体"/>
        <family val="0"/>
      </rPr>
      <t>　</t>
    </r>
  </si>
  <si>
    <t>复试总成绩(英语听说、专业基础、综合能力成绩总和）</t>
  </si>
  <si>
    <t>控制科学与工程</t>
  </si>
  <si>
    <t>104032085402167</t>
  </si>
  <si>
    <t>罗小玉</t>
  </si>
  <si>
    <t>合格</t>
  </si>
  <si>
    <t>是</t>
  </si>
  <si>
    <t>全日制非定向</t>
  </si>
  <si>
    <t>否</t>
  </si>
  <si>
    <t>102872210311197</t>
  </si>
  <si>
    <t>廖炎</t>
  </si>
  <si>
    <t>103862108518732</t>
  </si>
  <si>
    <t>祝钰</t>
  </si>
  <si>
    <t>105742000031752</t>
  </si>
  <si>
    <t>肖海洋</t>
  </si>
  <si>
    <t>100082210006965</t>
  </si>
  <si>
    <t>全文龙</t>
  </si>
  <si>
    <t>107002360712685</t>
  </si>
  <si>
    <t>谢潇非</t>
  </si>
  <si>
    <t>104032085402131</t>
  </si>
  <si>
    <t>刘水维</t>
  </si>
  <si>
    <t>名额有限</t>
  </si>
  <si>
    <t>104032085404043</t>
  </si>
  <si>
    <t>赖正辉</t>
  </si>
  <si>
    <t>103362340307031</t>
  </si>
  <si>
    <t>董振兴</t>
  </si>
  <si>
    <t>105362360108474</t>
  </si>
  <si>
    <t>陈杰</t>
  </si>
  <si>
    <r>
      <t xml:space="preserve">  物理与电子信息 </t>
    </r>
    <r>
      <rPr>
        <b/>
        <sz val="16"/>
        <rFont val="宋体"/>
        <family val="0"/>
      </rPr>
      <t>学院2022年硕士研究生招生复试结果</t>
    </r>
  </si>
  <si>
    <t>电子科学与技术</t>
  </si>
  <si>
    <t>104062360701826</t>
  </si>
  <si>
    <t>罗水秀</t>
  </si>
  <si>
    <t>103862101112242</t>
  </si>
  <si>
    <t>林葵</t>
  </si>
  <si>
    <t>107012360711342</t>
  </si>
  <si>
    <t>俞净</t>
  </si>
  <si>
    <t>102932210208321</t>
  </si>
  <si>
    <t>徐庆坤</t>
  </si>
  <si>
    <t>100052360709075</t>
  </si>
  <si>
    <t>邹明锋</t>
  </si>
  <si>
    <t>102882500015025</t>
  </si>
  <si>
    <t>王向阳</t>
  </si>
  <si>
    <t>被其他高校拟录取</t>
  </si>
  <si>
    <t>100052131005383</t>
  </si>
  <si>
    <t>朱嘉伟</t>
  </si>
  <si>
    <t>104882360105099</t>
  </si>
  <si>
    <t>但铭杰</t>
  </si>
  <si>
    <t>103612340201757</t>
  </si>
  <si>
    <t>王宇</t>
  </si>
  <si>
    <t>103002213408510</t>
  </si>
  <si>
    <t>曾庆军</t>
  </si>
  <si>
    <t>106172204009192</t>
  </si>
  <si>
    <t>张韵秋</t>
  </si>
  <si>
    <t>104042085406097</t>
  </si>
  <si>
    <t>方瑶</t>
  </si>
  <si>
    <t>105592210009820</t>
  </si>
  <si>
    <t>刘梦娇</t>
  </si>
  <si>
    <r>
      <t xml:space="preserve"> 物理与电子信息 </t>
    </r>
    <r>
      <rPr>
        <b/>
        <sz val="16"/>
        <rFont val="宋体"/>
        <family val="0"/>
      </rPr>
      <t>学院2022年硕士研究生招生复试结果</t>
    </r>
  </si>
  <si>
    <t>电子信息（电子器件与系统）</t>
  </si>
  <si>
    <t>104042085402106</t>
  </si>
  <si>
    <t>陈崇</t>
  </si>
  <si>
    <t>100052371110575</t>
  </si>
  <si>
    <t>李雅婷</t>
  </si>
  <si>
    <t>拒绝拟录取</t>
  </si>
  <si>
    <t>102862360716279</t>
  </si>
  <si>
    <t>代光健</t>
  </si>
  <si>
    <t>106132081000282</t>
  </si>
  <si>
    <t>张力秋</t>
  </si>
  <si>
    <t>电子信息（智能信息处理）</t>
  </si>
  <si>
    <t>104032085402168</t>
  </si>
  <si>
    <t>罗仁涛</t>
  </si>
  <si>
    <t>105332360712825</t>
  </si>
  <si>
    <t>林杨清</t>
  </si>
  <si>
    <t>106172201002893</t>
  </si>
  <si>
    <t>胡文星</t>
  </si>
  <si>
    <t>105322140413277</t>
  </si>
  <si>
    <t>龙宇</t>
  </si>
  <si>
    <t>104032085405242</t>
  </si>
  <si>
    <t>李覃</t>
  </si>
  <si>
    <t>104882360705245</t>
  </si>
  <si>
    <t>魏明珠</t>
  </si>
  <si>
    <t>104752085405192</t>
  </si>
  <si>
    <t>谢婉琪</t>
  </si>
  <si>
    <t>102882500013204</t>
  </si>
  <si>
    <t>梁络宁</t>
  </si>
  <si>
    <t>107002220712638</t>
  </si>
  <si>
    <t>窦雲</t>
  </si>
  <si>
    <t>105362432509875</t>
  </si>
  <si>
    <t>唐闻涛</t>
  </si>
  <si>
    <t>104242530004701</t>
  </si>
  <si>
    <t>张梦璐</t>
  </si>
  <si>
    <t>107002141217890</t>
  </si>
  <si>
    <t>岳岩</t>
  </si>
  <si>
    <t>104912320411521</t>
  </si>
  <si>
    <t>陈前涌</t>
  </si>
  <si>
    <t>计划调整补录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</si>
</sst>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b/>
      <u val="single"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6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6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tabSelected="1" zoomScale="85" zoomScaleNormal="85" workbookViewId="0" topLeftCell="A1">
      <selection activeCell="V5" sqref="V5"/>
    </sheetView>
  </sheetViews>
  <sheetFormatPr defaultColWidth="9.00390625" defaultRowHeight="14.25"/>
  <cols>
    <col min="1" max="1" width="12.625" style="2" customWidth="1"/>
    <col min="2" max="2" width="14.25390625" style="3" customWidth="1"/>
    <col min="3" max="3" width="9.875" style="0" customWidth="1"/>
    <col min="4" max="4" width="5.625" style="0" customWidth="1"/>
    <col min="5" max="5" width="11.50390625" style="0" customWidth="1"/>
    <col min="6" max="6" width="10.875" style="0" customWidth="1"/>
    <col min="7" max="7" width="9.75390625" style="4" customWidth="1"/>
    <col min="8" max="8" width="16.375" style="4" customWidth="1"/>
    <col min="9" max="9" width="8.00390625" style="0" customWidth="1"/>
    <col min="10" max="10" width="8.50390625" style="0" customWidth="1"/>
    <col min="11" max="11" width="8.75390625" style="0" customWidth="1"/>
    <col min="12" max="12" width="8.875" style="0" customWidth="1"/>
    <col min="13" max="13" width="8.75390625" style="0" customWidth="1"/>
    <col min="14" max="14" width="5.25390625" style="0" customWidth="1"/>
    <col min="15" max="15" width="4.625" style="0" customWidth="1"/>
    <col min="16" max="16" width="4.875" style="0" customWidth="1"/>
    <col min="17" max="17" width="11.875" style="0" customWidth="1"/>
    <col min="18" max="18" width="10.375" style="0" customWidth="1"/>
    <col min="19" max="19" width="5.125" style="0" customWidth="1"/>
    <col min="20" max="20" width="10.50390625" style="0" customWidth="1"/>
  </cols>
  <sheetData>
    <row r="1" spans="1:20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1" customFormat="1" ht="27.75" customHeight="1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9"/>
      <c r="G2" s="10"/>
      <c r="H2" s="10"/>
      <c r="I2" s="19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12</v>
      </c>
      <c r="P2" s="8" t="s">
        <v>13</v>
      </c>
      <c r="Q2" s="8" t="s">
        <v>14</v>
      </c>
      <c r="R2" s="8" t="s">
        <v>15</v>
      </c>
      <c r="S2" s="8" t="s">
        <v>16</v>
      </c>
      <c r="T2" s="23" t="s">
        <v>17</v>
      </c>
    </row>
    <row r="3" spans="1:20" ht="60.75" customHeight="1">
      <c r="A3" s="11"/>
      <c r="B3" s="12"/>
      <c r="C3" s="13"/>
      <c r="D3" s="13"/>
      <c r="E3" s="14" t="s">
        <v>18</v>
      </c>
      <c r="F3" s="14" t="s">
        <v>19</v>
      </c>
      <c r="G3" s="14" t="s">
        <v>20</v>
      </c>
      <c r="H3" s="14" t="s">
        <v>21</v>
      </c>
      <c r="I3" s="20"/>
      <c r="J3" s="13"/>
      <c r="K3" s="13"/>
      <c r="L3" s="13"/>
      <c r="M3" s="13"/>
      <c r="N3" s="13"/>
      <c r="O3" s="13"/>
      <c r="P3" s="13"/>
      <c r="Q3" s="13"/>
      <c r="R3" s="13"/>
      <c r="S3" s="13"/>
      <c r="T3" s="24"/>
    </row>
    <row r="4" spans="1:20" ht="29.25" customHeight="1">
      <c r="A4" s="28" t="s">
        <v>22</v>
      </c>
      <c r="B4" s="12" t="s">
        <v>23</v>
      </c>
      <c r="C4" s="13" t="s">
        <v>24</v>
      </c>
      <c r="D4" s="13">
        <v>333</v>
      </c>
      <c r="E4" s="18">
        <v>38.75</v>
      </c>
      <c r="F4" s="18">
        <v>85.8</v>
      </c>
      <c r="G4" s="18">
        <v>86</v>
      </c>
      <c r="H4" s="18">
        <f aca="true" t="shared" si="0" ref="H4:H13">E4+F4+G4</f>
        <v>210.55</v>
      </c>
      <c r="I4" s="30">
        <f aca="true" t="shared" si="1" ref="I4:I13">D4/5*0.7+H4/2.5*0.3</f>
        <v>71.886</v>
      </c>
      <c r="J4" s="13"/>
      <c r="K4" s="13"/>
      <c r="L4" s="13"/>
      <c r="M4" s="13"/>
      <c r="N4" s="13" t="s">
        <v>25</v>
      </c>
      <c r="O4" s="13">
        <v>1</v>
      </c>
      <c r="P4" s="13" t="s">
        <v>26</v>
      </c>
      <c r="Q4" s="13" t="s">
        <v>27</v>
      </c>
      <c r="R4" s="13"/>
      <c r="S4" s="13" t="s">
        <v>28</v>
      </c>
      <c r="T4" s="25"/>
    </row>
    <row r="5" spans="1:20" ht="30.75" customHeight="1">
      <c r="A5" s="28" t="s">
        <v>22</v>
      </c>
      <c r="B5" s="12" t="s">
        <v>29</v>
      </c>
      <c r="C5" s="13" t="s">
        <v>30</v>
      </c>
      <c r="D5" s="13">
        <v>337</v>
      </c>
      <c r="E5" s="18">
        <v>35.75</v>
      </c>
      <c r="F5" s="18">
        <v>84.8</v>
      </c>
      <c r="G5" s="18">
        <v>79</v>
      </c>
      <c r="H5" s="18">
        <f t="shared" si="0"/>
        <v>199.55</v>
      </c>
      <c r="I5" s="30">
        <f t="shared" si="1"/>
        <v>71.126</v>
      </c>
      <c r="J5" s="13"/>
      <c r="K5" s="13"/>
      <c r="L5" s="13"/>
      <c r="M5" s="13"/>
      <c r="N5" s="13" t="s">
        <v>25</v>
      </c>
      <c r="O5" s="13">
        <v>2</v>
      </c>
      <c r="P5" s="13" t="s">
        <v>26</v>
      </c>
      <c r="Q5" s="13" t="s">
        <v>27</v>
      </c>
      <c r="R5" s="13"/>
      <c r="S5" s="13" t="s">
        <v>28</v>
      </c>
      <c r="T5" s="25"/>
    </row>
    <row r="6" spans="1:20" ht="29.25" customHeight="1">
      <c r="A6" s="28" t="s">
        <v>22</v>
      </c>
      <c r="B6" s="12" t="s">
        <v>31</v>
      </c>
      <c r="C6" s="13" t="s">
        <v>32</v>
      </c>
      <c r="D6" s="13">
        <v>294</v>
      </c>
      <c r="E6" s="18">
        <v>41.25</v>
      </c>
      <c r="F6" s="18">
        <v>92.6</v>
      </c>
      <c r="G6" s="18">
        <v>90.4</v>
      </c>
      <c r="H6" s="18">
        <f t="shared" si="0"/>
        <v>224.25</v>
      </c>
      <c r="I6" s="30">
        <f t="shared" si="1"/>
        <v>68.07</v>
      </c>
      <c r="J6" s="13"/>
      <c r="K6" s="13"/>
      <c r="L6" s="13"/>
      <c r="M6" s="13"/>
      <c r="N6" s="13" t="s">
        <v>25</v>
      </c>
      <c r="O6" s="13">
        <v>3</v>
      </c>
      <c r="P6" s="13" t="s">
        <v>26</v>
      </c>
      <c r="Q6" s="13" t="s">
        <v>27</v>
      </c>
      <c r="R6" s="13"/>
      <c r="S6" s="13" t="s">
        <v>28</v>
      </c>
      <c r="T6" s="25"/>
    </row>
    <row r="7" spans="1:20" ht="29.25" customHeight="1">
      <c r="A7" s="28" t="s">
        <v>22</v>
      </c>
      <c r="B7" s="12" t="s">
        <v>33</v>
      </c>
      <c r="C7" s="13" t="s">
        <v>34</v>
      </c>
      <c r="D7" s="13">
        <v>295</v>
      </c>
      <c r="E7" s="18">
        <v>38</v>
      </c>
      <c r="F7" s="18">
        <v>93.2</v>
      </c>
      <c r="G7" s="18">
        <v>85.6</v>
      </c>
      <c r="H7" s="18">
        <f t="shared" si="0"/>
        <v>216.79999999999998</v>
      </c>
      <c r="I7" s="30">
        <f t="shared" si="1"/>
        <v>67.316</v>
      </c>
      <c r="J7" s="13"/>
      <c r="K7" s="13"/>
      <c r="L7" s="13"/>
      <c r="M7" s="13"/>
      <c r="N7" s="13" t="s">
        <v>25</v>
      </c>
      <c r="O7" s="13">
        <v>4</v>
      </c>
      <c r="P7" s="13" t="s">
        <v>26</v>
      </c>
      <c r="Q7" s="13" t="s">
        <v>27</v>
      </c>
      <c r="R7" s="13"/>
      <c r="S7" s="13" t="s">
        <v>28</v>
      </c>
      <c r="T7" s="25"/>
    </row>
    <row r="8" spans="1:20" ht="24.75" customHeight="1">
      <c r="A8" s="28" t="s">
        <v>22</v>
      </c>
      <c r="B8" s="12" t="s">
        <v>35</v>
      </c>
      <c r="C8" s="13" t="s">
        <v>36</v>
      </c>
      <c r="D8" s="13">
        <v>306</v>
      </c>
      <c r="E8" s="18">
        <v>39.25</v>
      </c>
      <c r="F8" s="18">
        <v>78</v>
      </c>
      <c r="G8" s="18">
        <v>86.4</v>
      </c>
      <c r="H8" s="18">
        <f t="shared" si="0"/>
        <v>203.65</v>
      </c>
      <c r="I8" s="30">
        <f t="shared" si="1"/>
        <v>67.27799999999999</v>
      </c>
      <c r="J8" s="13"/>
      <c r="K8" s="13"/>
      <c r="L8" s="13"/>
      <c r="M8" s="13"/>
      <c r="N8" s="13" t="s">
        <v>25</v>
      </c>
      <c r="O8" s="13">
        <v>5</v>
      </c>
      <c r="P8" s="13" t="s">
        <v>26</v>
      </c>
      <c r="Q8" s="13" t="s">
        <v>27</v>
      </c>
      <c r="R8" s="13"/>
      <c r="S8" s="13" t="s">
        <v>28</v>
      </c>
      <c r="T8" s="25"/>
    </row>
    <row r="9" spans="1:20" ht="27.75" customHeight="1">
      <c r="A9" s="28" t="s">
        <v>22</v>
      </c>
      <c r="B9" s="12" t="s">
        <v>37</v>
      </c>
      <c r="C9" s="13" t="s">
        <v>38</v>
      </c>
      <c r="D9" s="13">
        <v>306</v>
      </c>
      <c r="E9" s="18">
        <v>34.25</v>
      </c>
      <c r="F9" s="18">
        <v>87.4</v>
      </c>
      <c r="G9" s="18">
        <v>79.6</v>
      </c>
      <c r="H9" s="18">
        <f t="shared" si="0"/>
        <v>201.25</v>
      </c>
      <c r="I9" s="30">
        <f t="shared" si="1"/>
        <v>66.99</v>
      </c>
      <c r="J9" s="13"/>
      <c r="K9" s="13"/>
      <c r="L9" s="13"/>
      <c r="M9" s="13"/>
      <c r="N9" s="13" t="s">
        <v>25</v>
      </c>
      <c r="O9" s="13">
        <v>6</v>
      </c>
      <c r="P9" s="13" t="s">
        <v>26</v>
      </c>
      <c r="Q9" s="13" t="s">
        <v>27</v>
      </c>
      <c r="R9" s="13"/>
      <c r="S9" s="13" t="s">
        <v>28</v>
      </c>
      <c r="T9" s="25"/>
    </row>
    <row r="10" spans="1:20" ht="30" customHeight="1">
      <c r="A10" s="28" t="s">
        <v>22</v>
      </c>
      <c r="B10" s="12" t="s">
        <v>39</v>
      </c>
      <c r="C10" s="13" t="s">
        <v>40</v>
      </c>
      <c r="D10" s="13">
        <v>316</v>
      </c>
      <c r="E10" s="18">
        <v>37.5</v>
      </c>
      <c r="F10" s="18">
        <v>71.8</v>
      </c>
      <c r="G10" s="18">
        <v>79.6</v>
      </c>
      <c r="H10" s="18">
        <f t="shared" si="0"/>
        <v>188.89999999999998</v>
      </c>
      <c r="I10" s="30">
        <f t="shared" si="1"/>
        <v>66.908</v>
      </c>
      <c r="J10" s="22"/>
      <c r="K10" s="22"/>
      <c r="L10" s="22"/>
      <c r="M10" s="22"/>
      <c r="N10" s="13" t="s">
        <v>25</v>
      </c>
      <c r="O10" s="13">
        <v>7</v>
      </c>
      <c r="P10" s="13" t="s">
        <v>28</v>
      </c>
      <c r="Q10" s="13"/>
      <c r="R10" s="22" t="s">
        <v>41</v>
      </c>
      <c r="S10" s="13" t="s">
        <v>28</v>
      </c>
      <c r="T10" s="25"/>
    </row>
    <row r="11" spans="1:20" ht="27.75" customHeight="1">
      <c r="A11" s="28" t="s">
        <v>22</v>
      </c>
      <c r="B11" s="12" t="s">
        <v>42</v>
      </c>
      <c r="C11" s="13" t="s">
        <v>43</v>
      </c>
      <c r="D11" s="13">
        <v>294</v>
      </c>
      <c r="E11" s="18">
        <v>40.25</v>
      </c>
      <c r="F11" s="18">
        <v>84.2</v>
      </c>
      <c r="G11" s="18">
        <v>85.4</v>
      </c>
      <c r="H11" s="18">
        <f t="shared" si="0"/>
        <v>209.85000000000002</v>
      </c>
      <c r="I11" s="30">
        <f t="shared" si="1"/>
        <v>66.342</v>
      </c>
      <c r="J11" s="22"/>
      <c r="K11" s="22"/>
      <c r="L11" s="22"/>
      <c r="M11" s="22"/>
      <c r="N11" s="13" t="s">
        <v>25</v>
      </c>
      <c r="O11" s="13">
        <v>8</v>
      </c>
      <c r="P11" s="13" t="s">
        <v>28</v>
      </c>
      <c r="Q11" s="13"/>
      <c r="R11" s="22" t="s">
        <v>41</v>
      </c>
      <c r="S11" s="13" t="s">
        <v>28</v>
      </c>
      <c r="T11" s="25"/>
    </row>
    <row r="12" spans="1:20" ht="33" customHeight="1">
      <c r="A12" s="28" t="s">
        <v>22</v>
      </c>
      <c r="B12" s="12" t="s">
        <v>44</v>
      </c>
      <c r="C12" s="13" t="s">
        <v>45</v>
      </c>
      <c r="D12" s="13">
        <v>309</v>
      </c>
      <c r="E12" s="18">
        <v>37</v>
      </c>
      <c r="F12" s="18">
        <v>71.6</v>
      </c>
      <c r="G12" s="18">
        <v>78.6</v>
      </c>
      <c r="H12" s="18">
        <f t="shared" si="0"/>
        <v>187.2</v>
      </c>
      <c r="I12" s="30">
        <f t="shared" si="1"/>
        <v>65.72399999999999</v>
      </c>
      <c r="J12" s="22"/>
      <c r="K12" s="22"/>
      <c r="L12" s="22"/>
      <c r="M12" s="22"/>
      <c r="N12" s="13" t="s">
        <v>25</v>
      </c>
      <c r="O12" s="13">
        <v>9</v>
      </c>
      <c r="P12" s="13" t="s">
        <v>28</v>
      </c>
      <c r="Q12" s="13"/>
      <c r="R12" s="22" t="s">
        <v>41</v>
      </c>
      <c r="S12" s="13" t="s">
        <v>28</v>
      </c>
      <c r="T12" s="25"/>
    </row>
    <row r="13" spans="1:20" ht="26.25" customHeight="1">
      <c r="A13" s="28" t="s">
        <v>22</v>
      </c>
      <c r="B13" s="12" t="s">
        <v>46</v>
      </c>
      <c r="C13" s="13" t="s">
        <v>47</v>
      </c>
      <c r="D13" s="13">
        <v>294</v>
      </c>
      <c r="E13" s="18">
        <v>36.25</v>
      </c>
      <c r="F13" s="18">
        <v>76.6</v>
      </c>
      <c r="G13" s="18">
        <v>78.2</v>
      </c>
      <c r="H13" s="18">
        <f t="shared" si="0"/>
        <v>191.05</v>
      </c>
      <c r="I13" s="30">
        <f t="shared" si="1"/>
        <v>64.086</v>
      </c>
      <c r="J13" s="22"/>
      <c r="K13" s="22"/>
      <c r="L13" s="22"/>
      <c r="M13" s="22"/>
      <c r="N13" s="13" t="s">
        <v>25</v>
      </c>
      <c r="O13" s="13">
        <v>10</v>
      </c>
      <c r="P13" s="13" t="s">
        <v>28</v>
      </c>
      <c r="Q13" s="13"/>
      <c r="R13" s="22" t="s">
        <v>41</v>
      </c>
      <c r="S13" s="13" t="s">
        <v>28</v>
      </c>
      <c r="T13" s="25"/>
    </row>
    <row r="14" spans="10:13" ht="19.5" customHeight="1">
      <c r="J14" s="33"/>
      <c r="K14" s="33"/>
      <c r="L14" s="33"/>
      <c r="M14" s="33"/>
    </row>
    <row r="15" spans="10:13" ht="19.5" customHeight="1">
      <c r="J15" s="27"/>
      <c r="K15" s="27"/>
      <c r="L15" s="27"/>
      <c r="M15" s="27"/>
    </row>
    <row r="16" spans="10:13" ht="19.5" customHeight="1">
      <c r="J16" s="27"/>
      <c r="K16" s="27"/>
      <c r="L16" s="27"/>
      <c r="M16" s="27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spans="1:20" s="32" customFormat="1" ht="147.75" customHeight="1">
      <c r="A23" s="2"/>
      <c r="B23" s="3"/>
      <c r="C23"/>
      <c r="D23"/>
      <c r="E23"/>
      <c r="F23"/>
      <c r="G23" s="4"/>
      <c r="H23" s="4"/>
      <c r="I23"/>
      <c r="J23"/>
      <c r="K23"/>
      <c r="L23"/>
      <c r="M23"/>
      <c r="N23" s="33"/>
      <c r="O23" s="33"/>
      <c r="P23" s="33"/>
      <c r="Q23" s="33"/>
      <c r="R23" s="33"/>
      <c r="S23" s="33"/>
      <c r="T23" s="33"/>
    </row>
    <row r="24" spans="1:13" s="27" customFormat="1" ht="51" customHeight="1">
      <c r="A24" s="2"/>
      <c r="B24" s="3"/>
      <c r="C24"/>
      <c r="D24"/>
      <c r="E24"/>
      <c r="F24"/>
      <c r="G24" s="4"/>
      <c r="H24" s="4"/>
      <c r="I24"/>
      <c r="J24"/>
      <c r="K24"/>
      <c r="L24"/>
      <c r="M24"/>
    </row>
    <row r="25" spans="1:13" s="27" customFormat="1" ht="15">
      <c r="A25" s="2"/>
      <c r="B25" s="3"/>
      <c r="C25"/>
      <c r="D25"/>
      <c r="E25"/>
      <c r="F25"/>
      <c r="G25" s="4"/>
      <c r="H25" s="4"/>
      <c r="I25"/>
      <c r="J25"/>
      <c r="K25"/>
      <c r="L25"/>
      <c r="M25"/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19652777777777777" right="0.19652777777777777" top="0.39305555555555555" bottom="0" header="0.5118055555555555" footer="0.5118055555555555"/>
  <pageSetup fitToHeight="0" fitToWidth="1"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zoomScale="85" zoomScaleNormal="85" workbookViewId="0" topLeftCell="A1">
      <selection activeCell="F17" sqref="F17"/>
    </sheetView>
  </sheetViews>
  <sheetFormatPr defaultColWidth="9.00390625" defaultRowHeight="14.25"/>
  <cols>
    <col min="1" max="1" width="15.25390625" style="2" customWidth="1"/>
    <col min="2" max="2" width="17.75390625" style="3" customWidth="1"/>
    <col min="3" max="3" width="9.875" style="0" customWidth="1"/>
    <col min="4" max="4" width="5.625" style="0" customWidth="1"/>
    <col min="5" max="5" width="11.50390625" style="0" customWidth="1"/>
    <col min="6" max="6" width="10.875" style="0" customWidth="1"/>
    <col min="7" max="7" width="9.75390625" style="4" customWidth="1"/>
    <col min="8" max="8" width="16.375" style="4" customWidth="1"/>
    <col min="9" max="9" width="8.00390625" style="0" customWidth="1"/>
    <col min="10" max="10" width="8.50390625" style="0" customWidth="1"/>
    <col min="11" max="11" width="8.75390625" style="0" customWidth="1"/>
    <col min="12" max="12" width="8.875" style="0" customWidth="1"/>
    <col min="13" max="13" width="8.75390625" style="0" customWidth="1"/>
    <col min="14" max="14" width="5.25390625" style="0" customWidth="1"/>
    <col min="15" max="15" width="4.625" style="0" customWidth="1"/>
    <col min="16" max="16" width="4.875" style="0" customWidth="1"/>
    <col min="17" max="17" width="12.875" style="0" customWidth="1"/>
    <col min="18" max="18" width="15.125" style="0" customWidth="1"/>
    <col min="19" max="19" width="5.125" style="0" customWidth="1"/>
    <col min="20" max="20" width="10.50390625" style="0" customWidth="1"/>
  </cols>
  <sheetData>
    <row r="1" spans="1:20" ht="30.75" customHeight="1">
      <c r="A1" s="5" t="s">
        <v>48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1" customFormat="1" ht="27.75" customHeight="1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9"/>
      <c r="G2" s="10"/>
      <c r="H2" s="10"/>
      <c r="I2" s="19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12</v>
      </c>
      <c r="P2" s="8" t="s">
        <v>13</v>
      </c>
      <c r="Q2" s="8" t="s">
        <v>14</v>
      </c>
      <c r="R2" s="8" t="s">
        <v>15</v>
      </c>
      <c r="S2" s="8" t="s">
        <v>16</v>
      </c>
      <c r="T2" s="23" t="s">
        <v>17</v>
      </c>
    </row>
    <row r="3" spans="1:20" ht="63" customHeight="1">
      <c r="A3" s="11"/>
      <c r="B3" s="12"/>
      <c r="C3" s="13"/>
      <c r="D3" s="13"/>
      <c r="E3" s="14" t="s">
        <v>18</v>
      </c>
      <c r="F3" s="14" t="s">
        <v>19</v>
      </c>
      <c r="G3" s="14" t="s">
        <v>20</v>
      </c>
      <c r="H3" s="14" t="s">
        <v>21</v>
      </c>
      <c r="I3" s="20"/>
      <c r="J3" s="13"/>
      <c r="K3" s="13"/>
      <c r="L3" s="13"/>
      <c r="M3" s="13"/>
      <c r="N3" s="13"/>
      <c r="O3" s="13"/>
      <c r="P3" s="13"/>
      <c r="Q3" s="13"/>
      <c r="R3" s="13"/>
      <c r="S3" s="13"/>
      <c r="T3" s="24"/>
    </row>
    <row r="4" spans="1:20" ht="24.75" customHeight="1">
      <c r="A4" s="28" t="s">
        <v>49</v>
      </c>
      <c r="B4" s="29" t="s">
        <v>50</v>
      </c>
      <c r="C4" s="13" t="s">
        <v>51</v>
      </c>
      <c r="D4" s="13">
        <v>337</v>
      </c>
      <c r="E4" s="18">
        <v>40</v>
      </c>
      <c r="F4" s="18">
        <v>97</v>
      </c>
      <c r="G4" s="18">
        <v>95</v>
      </c>
      <c r="H4" s="18">
        <f aca="true" t="shared" si="0" ref="H4:H16">E4+F4+G4</f>
        <v>232</v>
      </c>
      <c r="I4" s="30">
        <f aca="true" t="shared" si="1" ref="I4:I16">D4/5*0.7+H4/2.5*0.3</f>
        <v>75.02</v>
      </c>
      <c r="J4" s="13"/>
      <c r="K4" s="13"/>
      <c r="L4" s="13"/>
      <c r="M4" s="13"/>
      <c r="N4" s="13" t="s">
        <v>25</v>
      </c>
      <c r="O4" s="13">
        <v>1</v>
      </c>
      <c r="P4" s="13" t="s">
        <v>26</v>
      </c>
      <c r="Q4" s="13" t="s">
        <v>27</v>
      </c>
      <c r="R4" s="13"/>
      <c r="S4" s="13" t="s">
        <v>28</v>
      </c>
      <c r="T4" s="25"/>
    </row>
    <row r="5" spans="1:20" ht="30.75" customHeight="1">
      <c r="A5" s="28" t="s">
        <v>49</v>
      </c>
      <c r="B5" s="29" t="s">
        <v>52</v>
      </c>
      <c r="C5" s="13" t="s">
        <v>53</v>
      </c>
      <c r="D5" s="13">
        <v>330</v>
      </c>
      <c r="E5" s="18">
        <v>41.25</v>
      </c>
      <c r="F5" s="18">
        <v>97</v>
      </c>
      <c r="G5" s="18">
        <v>92.8</v>
      </c>
      <c r="H5" s="18">
        <f t="shared" si="0"/>
        <v>231.05</v>
      </c>
      <c r="I5" s="30">
        <f t="shared" si="1"/>
        <v>73.92599999999999</v>
      </c>
      <c r="J5" s="13"/>
      <c r="K5" s="13"/>
      <c r="L5" s="13"/>
      <c r="M5" s="13"/>
      <c r="N5" s="13" t="s">
        <v>25</v>
      </c>
      <c r="O5" s="13">
        <v>2</v>
      </c>
      <c r="P5" s="13" t="s">
        <v>26</v>
      </c>
      <c r="Q5" s="13" t="s">
        <v>27</v>
      </c>
      <c r="R5" s="13"/>
      <c r="S5" s="13" t="s">
        <v>28</v>
      </c>
      <c r="T5" s="25"/>
    </row>
    <row r="6" spans="1:20" ht="28.5" customHeight="1">
      <c r="A6" s="28" t="s">
        <v>49</v>
      </c>
      <c r="B6" s="29" t="s">
        <v>54</v>
      </c>
      <c r="C6" s="13" t="s">
        <v>55</v>
      </c>
      <c r="D6" s="13">
        <v>322</v>
      </c>
      <c r="E6" s="18">
        <v>45</v>
      </c>
      <c r="F6" s="18">
        <v>98</v>
      </c>
      <c r="G6" s="18">
        <v>92</v>
      </c>
      <c r="H6" s="18">
        <f t="shared" si="0"/>
        <v>235</v>
      </c>
      <c r="I6" s="30">
        <f t="shared" si="1"/>
        <v>73.28</v>
      </c>
      <c r="J6" s="13"/>
      <c r="K6" s="13"/>
      <c r="L6" s="13"/>
      <c r="M6" s="13"/>
      <c r="N6" s="13" t="s">
        <v>25</v>
      </c>
      <c r="O6" s="13">
        <v>3</v>
      </c>
      <c r="P6" s="13" t="s">
        <v>26</v>
      </c>
      <c r="Q6" s="13" t="s">
        <v>27</v>
      </c>
      <c r="R6" s="13"/>
      <c r="S6" s="13" t="s">
        <v>28</v>
      </c>
      <c r="T6" s="25"/>
    </row>
    <row r="7" spans="1:20" ht="27.75" customHeight="1">
      <c r="A7" s="28" t="s">
        <v>49</v>
      </c>
      <c r="B7" s="29" t="s">
        <v>56</v>
      </c>
      <c r="C7" s="13" t="s">
        <v>57</v>
      </c>
      <c r="D7" s="13">
        <v>324</v>
      </c>
      <c r="E7" s="18">
        <v>36.25</v>
      </c>
      <c r="F7" s="18">
        <v>93.6</v>
      </c>
      <c r="G7" s="18">
        <v>75</v>
      </c>
      <c r="H7" s="18">
        <f t="shared" si="0"/>
        <v>204.85</v>
      </c>
      <c r="I7" s="30">
        <f t="shared" si="1"/>
        <v>69.942</v>
      </c>
      <c r="J7" s="13"/>
      <c r="K7" s="13"/>
      <c r="L7" s="13"/>
      <c r="M7" s="13"/>
      <c r="N7" s="13" t="s">
        <v>25</v>
      </c>
      <c r="O7" s="13">
        <v>4</v>
      </c>
      <c r="P7" s="13" t="s">
        <v>26</v>
      </c>
      <c r="Q7" s="13" t="s">
        <v>27</v>
      </c>
      <c r="R7" s="13"/>
      <c r="S7" s="13" t="s">
        <v>28</v>
      </c>
      <c r="T7" s="25"/>
    </row>
    <row r="8" spans="1:20" ht="27.75" customHeight="1">
      <c r="A8" s="28" t="s">
        <v>49</v>
      </c>
      <c r="B8" s="29" t="s">
        <v>58</v>
      </c>
      <c r="C8" s="13" t="s">
        <v>59</v>
      </c>
      <c r="D8" s="13">
        <v>308</v>
      </c>
      <c r="E8" s="18">
        <v>40</v>
      </c>
      <c r="F8" s="18">
        <v>93</v>
      </c>
      <c r="G8" s="18">
        <v>88.8</v>
      </c>
      <c r="H8" s="18">
        <f t="shared" si="0"/>
        <v>221.8</v>
      </c>
      <c r="I8" s="30">
        <f t="shared" si="1"/>
        <v>69.73599999999999</v>
      </c>
      <c r="J8" s="13"/>
      <c r="K8" s="13"/>
      <c r="L8" s="13"/>
      <c r="M8" s="13"/>
      <c r="N8" s="13" t="s">
        <v>25</v>
      </c>
      <c r="O8" s="13">
        <v>5</v>
      </c>
      <c r="P8" s="13" t="s">
        <v>26</v>
      </c>
      <c r="Q8" s="13" t="s">
        <v>27</v>
      </c>
      <c r="R8" s="13"/>
      <c r="S8" s="13" t="s">
        <v>28</v>
      </c>
      <c r="T8" s="25"/>
    </row>
    <row r="9" spans="1:20" ht="28.5" customHeight="1">
      <c r="A9" s="28" t="s">
        <v>49</v>
      </c>
      <c r="B9" s="29" t="s">
        <v>60</v>
      </c>
      <c r="C9" s="13" t="s">
        <v>61</v>
      </c>
      <c r="D9" s="13">
        <v>302</v>
      </c>
      <c r="E9" s="18">
        <v>41.25</v>
      </c>
      <c r="F9" s="18">
        <v>75</v>
      </c>
      <c r="G9" s="18">
        <v>81</v>
      </c>
      <c r="H9" s="18">
        <f t="shared" si="0"/>
        <v>197.25</v>
      </c>
      <c r="I9" s="30">
        <f t="shared" si="1"/>
        <v>65.94999999999999</v>
      </c>
      <c r="J9" s="13"/>
      <c r="K9" s="13"/>
      <c r="L9" s="13"/>
      <c r="M9" s="13"/>
      <c r="N9" s="13" t="s">
        <v>25</v>
      </c>
      <c r="O9" s="13">
        <v>6</v>
      </c>
      <c r="P9" s="13" t="s">
        <v>28</v>
      </c>
      <c r="Q9" s="13"/>
      <c r="R9" s="13" t="s">
        <v>62</v>
      </c>
      <c r="S9" s="13" t="s">
        <v>28</v>
      </c>
      <c r="T9" s="25"/>
    </row>
    <row r="10" spans="1:20" ht="31.5" customHeight="1">
      <c r="A10" s="28" t="s">
        <v>49</v>
      </c>
      <c r="B10" s="29" t="s">
        <v>63</v>
      </c>
      <c r="C10" s="13" t="s">
        <v>64</v>
      </c>
      <c r="D10" s="13">
        <v>303</v>
      </c>
      <c r="E10" s="18">
        <v>42.5</v>
      </c>
      <c r="F10" s="18">
        <v>70</v>
      </c>
      <c r="G10" s="18">
        <v>83</v>
      </c>
      <c r="H10" s="18">
        <f t="shared" si="0"/>
        <v>195.5</v>
      </c>
      <c r="I10" s="30">
        <f t="shared" si="1"/>
        <v>65.88</v>
      </c>
      <c r="J10" s="22"/>
      <c r="K10" s="22"/>
      <c r="L10" s="22"/>
      <c r="M10" s="22"/>
      <c r="N10" s="13" t="s">
        <v>25</v>
      </c>
      <c r="O10" s="13">
        <v>7</v>
      </c>
      <c r="P10" s="13" t="s">
        <v>26</v>
      </c>
      <c r="Q10" s="22" t="s">
        <v>27</v>
      </c>
      <c r="R10" s="22"/>
      <c r="S10" s="13" t="s">
        <v>28</v>
      </c>
      <c r="T10" s="25"/>
    </row>
    <row r="11" spans="1:20" ht="19.5" customHeight="1">
      <c r="A11" s="28" t="s">
        <v>49</v>
      </c>
      <c r="B11" s="29" t="s">
        <v>65</v>
      </c>
      <c r="C11" s="13" t="s">
        <v>66</v>
      </c>
      <c r="D11" s="13">
        <v>297</v>
      </c>
      <c r="E11" s="18">
        <v>38.75</v>
      </c>
      <c r="F11" s="18">
        <v>81</v>
      </c>
      <c r="G11" s="18">
        <v>81.6</v>
      </c>
      <c r="H11" s="18">
        <f t="shared" si="0"/>
        <v>201.35</v>
      </c>
      <c r="I11" s="30">
        <f t="shared" si="1"/>
        <v>65.74199999999999</v>
      </c>
      <c r="J11" s="22"/>
      <c r="K11" s="22"/>
      <c r="L11" s="22"/>
      <c r="M11" s="22"/>
      <c r="N11" s="13" t="s">
        <v>25</v>
      </c>
      <c r="O11" s="13">
        <v>8</v>
      </c>
      <c r="P11" s="22" t="s">
        <v>26</v>
      </c>
      <c r="Q11" s="22" t="s">
        <v>27</v>
      </c>
      <c r="R11" s="22"/>
      <c r="S11" s="13" t="s">
        <v>28</v>
      </c>
      <c r="T11" s="25"/>
    </row>
    <row r="12" spans="1:20" ht="19.5" customHeight="1">
      <c r="A12" s="28" t="s">
        <v>49</v>
      </c>
      <c r="B12" s="29" t="s">
        <v>67</v>
      </c>
      <c r="C12" s="13" t="s">
        <v>68</v>
      </c>
      <c r="D12" s="13">
        <v>303</v>
      </c>
      <c r="E12" s="18">
        <v>33.75</v>
      </c>
      <c r="F12" s="18">
        <v>77.2</v>
      </c>
      <c r="G12" s="18">
        <v>78.8</v>
      </c>
      <c r="H12" s="18">
        <f t="shared" si="0"/>
        <v>189.75</v>
      </c>
      <c r="I12" s="30">
        <f t="shared" si="1"/>
        <v>65.19</v>
      </c>
      <c r="J12" s="22"/>
      <c r="K12" s="22"/>
      <c r="L12" s="22"/>
      <c r="M12" s="22"/>
      <c r="N12" s="13" t="s">
        <v>25</v>
      </c>
      <c r="O12" s="13">
        <v>9</v>
      </c>
      <c r="P12" s="22" t="s">
        <v>28</v>
      </c>
      <c r="Q12" s="22"/>
      <c r="R12" s="22" t="s">
        <v>41</v>
      </c>
      <c r="S12" s="13" t="s">
        <v>28</v>
      </c>
      <c r="T12" s="25"/>
    </row>
    <row r="13" spans="1:20" ht="19.5" customHeight="1">
      <c r="A13" s="28" t="s">
        <v>49</v>
      </c>
      <c r="B13" s="29" t="s">
        <v>69</v>
      </c>
      <c r="C13" s="13" t="s">
        <v>70</v>
      </c>
      <c r="D13" s="13">
        <v>311</v>
      </c>
      <c r="E13" s="18">
        <v>38.75</v>
      </c>
      <c r="F13" s="18">
        <v>68</v>
      </c>
      <c r="G13" s="18">
        <v>73</v>
      </c>
      <c r="H13" s="18">
        <f t="shared" si="0"/>
        <v>179.75</v>
      </c>
      <c r="I13" s="30">
        <f t="shared" si="1"/>
        <v>65.11</v>
      </c>
      <c r="J13" s="22"/>
      <c r="K13" s="22"/>
      <c r="L13" s="22"/>
      <c r="M13" s="22"/>
      <c r="N13" s="13" t="s">
        <v>25</v>
      </c>
      <c r="O13" s="13">
        <v>10</v>
      </c>
      <c r="P13" s="22" t="s">
        <v>28</v>
      </c>
      <c r="Q13" s="22"/>
      <c r="R13" s="22" t="s">
        <v>41</v>
      </c>
      <c r="S13" s="13" t="s">
        <v>28</v>
      </c>
      <c r="T13" s="25"/>
    </row>
    <row r="14" spans="1:20" ht="19.5" customHeight="1">
      <c r="A14" s="28" t="s">
        <v>49</v>
      </c>
      <c r="B14" s="29" t="s">
        <v>71</v>
      </c>
      <c r="C14" s="13" t="s">
        <v>72</v>
      </c>
      <c r="D14" s="13">
        <v>296</v>
      </c>
      <c r="E14" s="18">
        <v>43.75</v>
      </c>
      <c r="F14" s="18">
        <v>67</v>
      </c>
      <c r="G14" s="18">
        <v>81</v>
      </c>
      <c r="H14" s="18">
        <f t="shared" si="0"/>
        <v>191.75</v>
      </c>
      <c r="I14" s="30">
        <f t="shared" si="1"/>
        <v>64.45</v>
      </c>
      <c r="J14" s="22"/>
      <c r="K14" s="31"/>
      <c r="L14" s="22"/>
      <c r="M14" s="22"/>
      <c r="N14" s="13" t="s">
        <v>25</v>
      </c>
      <c r="O14" s="13">
        <v>11</v>
      </c>
      <c r="P14" s="22" t="s">
        <v>28</v>
      </c>
      <c r="Q14" s="22"/>
      <c r="R14" s="22" t="s">
        <v>41</v>
      </c>
      <c r="S14" s="13" t="s">
        <v>28</v>
      </c>
      <c r="T14" s="25"/>
    </row>
    <row r="15" spans="1:20" ht="19.5" customHeight="1">
      <c r="A15" s="28" t="s">
        <v>49</v>
      </c>
      <c r="B15" s="29" t="s">
        <v>73</v>
      </c>
      <c r="C15" s="13" t="s">
        <v>74</v>
      </c>
      <c r="D15" s="13">
        <v>294</v>
      </c>
      <c r="E15" s="18">
        <v>40</v>
      </c>
      <c r="F15" s="18">
        <v>67</v>
      </c>
      <c r="G15" s="18">
        <v>76</v>
      </c>
      <c r="H15" s="18">
        <f t="shared" si="0"/>
        <v>183</v>
      </c>
      <c r="I15" s="30">
        <f t="shared" si="1"/>
        <v>63.12</v>
      </c>
      <c r="J15" s="22"/>
      <c r="K15" s="31"/>
      <c r="L15" s="22"/>
      <c r="M15" s="22"/>
      <c r="N15" s="13" t="s">
        <v>25</v>
      </c>
      <c r="O15" s="13">
        <v>12</v>
      </c>
      <c r="P15" s="22" t="s">
        <v>28</v>
      </c>
      <c r="Q15" s="22"/>
      <c r="R15" s="22" t="s">
        <v>41</v>
      </c>
      <c r="S15" s="13" t="s">
        <v>28</v>
      </c>
      <c r="T15" s="25"/>
    </row>
    <row r="16" spans="1:20" ht="19.5" customHeight="1">
      <c r="A16" s="28" t="s">
        <v>49</v>
      </c>
      <c r="B16" s="29" t="s">
        <v>75</v>
      </c>
      <c r="C16" s="13" t="s">
        <v>76</v>
      </c>
      <c r="D16" s="13">
        <v>298</v>
      </c>
      <c r="E16" s="18">
        <v>41.25</v>
      </c>
      <c r="F16" s="18">
        <v>64</v>
      </c>
      <c r="G16" s="18">
        <v>72</v>
      </c>
      <c r="H16" s="18">
        <f t="shared" si="0"/>
        <v>177.25</v>
      </c>
      <c r="I16" s="30">
        <f t="shared" si="1"/>
        <v>62.989999999999995</v>
      </c>
      <c r="J16" s="22"/>
      <c r="K16" s="31"/>
      <c r="L16" s="22"/>
      <c r="M16" s="22"/>
      <c r="N16" s="13" t="s">
        <v>25</v>
      </c>
      <c r="O16" s="13">
        <v>13</v>
      </c>
      <c r="P16" s="22" t="s">
        <v>28</v>
      </c>
      <c r="Q16" s="22"/>
      <c r="R16" s="22" t="s">
        <v>41</v>
      </c>
      <c r="S16" s="13" t="s">
        <v>28</v>
      </c>
      <c r="T16" s="25"/>
    </row>
    <row r="17" spans="1:9" s="27" customFormat="1" ht="51" customHeight="1">
      <c r="A17" s="2"/>
      <c r="B17" s="3"/>
      <c r="C17"/>
      <c r="D17"/>
      <c r="E17"/>
      <c r="F17"/>
      <c r="G17" s="4"/>
      <c r="H17" s="4"/>
      <c r="I17"/>
    </row>
    <row r="18" spans="1:9" s="27" customFormat="1" ht="15">
      <c r="A18" s="2"/>
      <c r="B18" s="3"/>
      <c r="C18"/>
      <c r="D18"/>
      <c r="E18"/>
      <c r="F18"/>
      <c r="G18" s="4"/>
      <c r="H18" s="4"/>
      <c r="I18"/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19652777777777777" right="0.19652777777777777" top="0.39305555555555555" bottom="0" header="0.5118055555555555" footer="0.5118055555555555"/>
  <pageSetup fitToHeight="0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zoomScale="85" zoomScaleNormal="85" workbookViewId="0" topLeftCell="A1">
      <selection activeCell="Q18" sqref="Q18"/>
    </sheetView>
  </sheetViews>
  <sheetFormatPr defaultColWidth="9.00390625" defaultRowHeight="14.25"/>
  <cols>
    <col min="1" max="1" width="23.00390625" style="2" customWidth="1"/>
    <col min="2" max="2" width="14.25390625" style="3" customWidth="1"/>
    <col min="3" max="3" width="9.875" style="0" customWidth="1"/>
    <col min="4" max="4" width="5.625" style="0" customWidth="1"/>
    <col min="5" max="5" width="11.50390625" style="0" customWidth="1"/>
    <col min="6" max="6" width="10.875" style="0" customWidth="1"/>
    <col min="7" max="7" width="9.75390625" style="4" customWidth="1"/>
    <col min="8" max="8" width="16.375" style="4" customWidth="1"/>
    <col min="9" max="9" width="8.00390625" style="0" customWidth="1"/>
    <col min="10" max="10" width="8.50390625" style="0" customWidth="1"/>
    <col min="11" max="11" width="8.75390625" style="0" customWidth="1"/>
    <col min="12" max="12" width="8.875" style="0" customWidth="1"/>
    <col min="13" max="13" width="8.75390625" style="0" customWidth="1"/>
    <col min="14" max="14" width="5.25390625" style="0" customWidth="1"/>
    <col min="15" max="15" width="4.625" style="0" customWidth="1"/>
    <col min="16" max="16" width="4.875" style="0" customWidth="1"/>
    <col min="17" max="17" width="13.125" style="0" customWidth="1"/>
    <col min="18" max="18" width="10.25390625" style="0" customWidth="1"/>
    <col min="19" max="19" width="5.125" style="0" customWidth="1"/>
    <col min="20" max="20" width="13.875" style="0" customWidth="1"/>
  </cols>
  <sheetData>
    <row r="1" spans="1:20" ht="30.75" customHeight="1">
      <c r="A1" s="5" t="s">
        <v>77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1" customFormat="1" ht="24" customHeight="1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9"/>
      <c r="G2" s="10"/>
      <c r="H2" s="10"/>
      <c r="I2" s="19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12</v>
      </c>
      <c r="P2" s="8" t="s">
        <v>13</v>
      </c>
      <c r="Q2" s="8" t="s">
        <v>14</v>
      </c>
      <c r="R2" s="8" t="s">
        <v>15</v>
      </c>
      <c r="S2" s="8" t="s">
        <v>16</v>
      </c>
      <c r="T2" s="23" t="s">
        <v>17</v>
      </c>
    </row>
    <row r="3" spans="1:20" ht="60.75" customHeight="1">
      <c r="A3" s="11"/>
      <c r="B3" s="12"/>
      <c r="C3" s="13"/>
      <c r="D3" s="13"/>
      <c r="E3" s="14" t="s">
        <v>18</v>
      </c>
      <c r="F3" s="14" t="s">
        <v>19</v>
      </c>
      <c r="G3" s="14" t="s">
        <v>20</v>
      </c>
      <c r="H3" s="14" t="s">
        <v>21</v>
      </c>
      <c r="I3" s="20"/>
      <c r="J3" s="13"/>
      <c r="K3" s="13"/>
      <c r="L3" s="13"/>
      <c r="M3" s="13"/>
      <c r="N3" s="13"/>
      <c r="O3" s="13"/>
      <c r="P3" s="13"/>
      <c r="Q3" s="13"/>
      <c r="R3" s="13"/>
      <c r="S3" s="13"/>
      <c r="T3" s="24"/>
    </row>
    <row r="4" spans="1:20" ht="27.75" customHeight="1">
      <c r="A4" s="13" t="s">
        <v>78</v>
      </c>
      <c r="B4" s="12" t="s">
        <v>79</v>
      </c>
      <c r="C4" s="13" t="s">
        <v>80</v>
      </c>
      <c r="D4" s="13">
        <v>333</v>
      </c>
      <c r="E4" s="15">
        <v>35</v>
      </c>
      <c r="F4" s="15">
        <v>77.2</v>
      </c>
      <c r="G4" s="15">
        <v>76</v>
      </c>
      <c r="H4" s="15">
        <f aca="true" t="shared" si="0" ref="H4:H20">E4+F4+G4</f>
        <v>188.2</v>
      </c>
      <c r="I4" s="21">
        <f aca="true" t="shared" si="1" ref="I4:I20">D4/5*0.7+H4/2.5*0.3</f>
        <v>69.204</v>
      </c>
      <c r="J4" s="13"/>
      <c r="K4" s="13"/>
      <c r="L4" s="13"/>
      <c r="M4" s="13"/>
      <c r="N4" s="13" t="s">
        <v>25</v>
      </c>
      <c r="O4" s="13">
        <v>1</v>
      </c>
      <c r="P4" s="13" t="s">
        <v>26</v>
      </c>
      <c r="Q4" s="13" t="s">
        <v>27</v>
      </c>
      <c r="R4" s="13"/>
      <c r="S4" s="13" t="s">
        <v>28</v>
      </c>
      <c r="T4" s="25"/>
    </row>
    <row r="5" spans="1:20" ht="21.75" customHeight="1">
      <c r="A5" s="13" t="s">
        <v>78</v>
      </c>
      <c r="B5" s="12" t="s">
        <v>81</v>
      </c>
      <c r="C5" s="13" t="s">
        <v>82</v>
      </c>
      <c r="D5" s="16">
        <v>341</v>
      </c>
      <c r="E5" s="15">
        <v>38.75</v>
      </c>
      <c r="F5" s="15">
        <v>67</v>
      </c>
      <c r="G5" s="17">
        <v>71.2</v>
      </c>
      <c r="H5" s="15">
        <f t="shared" si="0"/>
        <v>176.95</v>
      </c>
      <c r="I5" s="21">
        <f t="shared" si="1"/>
        <v>68.974</v>
      </c>
      <c r="J5" s="13"/>
      <c r="K5" s="13"/>
      <c r="L5" s="13"/>
      <c r="M5" s="13"/>
      <c r="N5" s="13" t="s">
        <v>25</v>
      </c>
      <c r="O5" s="13">
        <v>2</v>
      </c>
      <c r="P5" s="13" t="s">
        <v>28</v>
      </c>
      <c r="Q5" s="13"/>
      <c r="R5" s="13" t="s">
        <v>83</v>
      </c>
      <c r="S5" s="13" t="s">
        <v>28</v>
      </c>
      <c r="T5" s="25"/>
    </row>
    <row r="6" spans="1:20" ht="23.25" customHeight="1">
      <c r="A6" s="13" t="s">
        <v>78</v>
      </c>
      <c r="B6" s="12" t="s">
        <v>84</v>
      </c>
      <c r="C6" s="13" t="s">
        <v>85</v>
      </c>
      <c r="D6" s="13">
        <v>327</v>
      </c>
      <c r="E6" s="15">
        <v>38.75</v>
      </c>
      <c r="F6" s="15">
        <v>74.8</v>
      </c>
      <c r="G6" s="15">
        <v>78.6</v>
      </c>
      <c r="H6" s="15">
        <f t="shared" si="0"/>
        <v>192.14999999999998</v>
      </c>
      <c r="I6" s="21">
        <f t="shared" si="1"/>
        <v>68.838</v>
      </c>
      <c r="J6" s="13"/>
      <c r="K6" s="13"/>
      <c r="L6" s="13"/>
      <c r="M6" s="13"/>
      <c r="N6" s="13" t="s">
        <v>25</v>
      </c>
      <c r="O6" s="13">
        <v>3</v>
      </c>
      <c r="P6" s="13" t="s">
        <v>26</v>
      </c>
      <c r="Q6" s="13" t="s">
        <v>27</v>
      </c>
      <c r="R6" s="13"/>
      <c r="S6" s="13" t="s">
        <v>28</v>
      </c>
      <c r="T6" s="25"/>
    </row>
    <row r="7" spans="1:20" ht="24.75" customHeight="1">
      <c r="A7" s="13" t="s">
        <v>78</v>
      </c>
      <c r="B7" s="12" t="s">
        <v>86</v>
      </c>
      <c r="C7" s="13" t="s">
        <v>87</v>
      </c>
      <c r="D7" s="16">
        <v>338</v>
      </c>
      <c r="E7" s="15">
        <v>40</v>
      </c>
      <c r="F7" s="15">
        <v>68</v>
      </c>
      <c r="G7" s="17">
        <v>65</v>
      </c>
      <c r="H7" s="15">
        <f t="shared" si="0"/>
        <v>173</v>
      </c>
      <c r="I7" s="21">
        <f t="shared" si="1"/>
        <v>68.08</v>
      </c>
      <c r="J7" s="13"/>
      <c r="K7" s="13"/>
      <c r="L7" s="13"/>
      <c r="M7" s="13"/>
      <c r="N7" s="13" t="s">
        <v>25</v>
      </c>
      <c r="O7" s="13">
        <v>4</v>
      </c>
      <c r="P7" s="13" t="s">
        <v>26</v>
      </c>
      <c r="Q7" s="13" t="s">
        <v>27</v>
      </c>
      <c r="R7" s="13"/>
      <c r="S7" s="13" t="s">
        <v>28</v>
      </c>
      <c r="T7" s="25"/>
    </row>
    <row r="8" spans="1:20" ht="25.5" customHeight="1">
      <c r="A8" s="13" t="s">
        <v>88</v>
      </c>
      <c r="B8" s="12" t="s">
        <v>89</v>
      </c>
      <c r="C8" s="13" t="s">
        <v>90</v>
      </c>
      <c r="D8" s="13">
        <v>338</v>
      </c>
      <c r="E8" s="18">
        <v>41</v>
      </c>
      <c r="F8" s="18">
        <v>89.2</v>
      </c>
      <c r="G8" s="18">
        <v>85.4</v>
      </c>
      <c r="H8" s="18">
        <f t="shared" si="0"/>
        <v>215.6</v>
      </c>
      <c r="I8" s="21">
        <f t="shared" si="1"/>
        <v>73.192</v>
      </c>
      <c r="J8" s="13"/>
      <c r="K8" s="13"/>
      <c r="L8" s="13"/>
      <c r="M8" s="13"/>
      <c r="N8" s="13" t="s">
        <v>25</v>
      </c>
      <c r="O8" s="13">
        <v>1</v>
      </c>
      <c r="P8" s="13" t="s">
        <v>26</v>
      </c>
      <c r="Q8" s="13" t="s">
        <v>27</v>
      </c>
      <c r="R8" s="13"/>
      <c r="S8" s="13" t="s">
        <v>28</v>
      </c>
      <c r="T8" s="25"/>
    </row>
    <row r="9" spans="1:20" ht="30" customHeight="1">
      <c r="A9" s="13" t="s">
        <v>88</v>
      </c>
      <c r="B9" s="12" t="s">
        <v>91</v>
      </c>
      <c r="C9" s="13" t="s">
        <v>92</v>
      </c>
      <c r="D9" s="13">
        <v>354</v>
      </c>
      <c r="E9" s="18">
        <v>35</v>
      </c>
      <c r="F9" s="18">
        <v>83</v>
      </c>
      <c r="G9" s="18">
        <v>77.8</v>
      </c>
      <c r="H9" s="18">
        <f t="shared" si="0"/>
        <v>195.8</v>
      </c>
      <c r="I9" s="21">
        <f t="shared" si="1"/>
        <v>73.056</v>
      </c>
      <c r="J9" s="13"/>
      <c r="K9" s="13"/>
      <c r="L9" s="13"/>
      <c r="M9" s="13"/>
      <c r="N9" s="13" t="s">
        <v>25</v>
      </c>
      <c r="O9" s="13">
        <v>2</v>
      </c>
      <c r="P9" s="13" t="s">
        <v>28</v>
      </c>
      <c r="Q9" s="13"/>
      <c r="R9" s="13" t="s">
        <v>83</v>
      </c>
      <c r="S9" s="13" t="s">
        <v>28</v>
      </c>
      <c r="T9" s="25"/>
    </row>
    <row r="10" spans="1:20" ht="29.25" customHeight="1">
      <c r="A10" s="13" t="s">
        <v>88</v>
      </c>
      <c r="B10" s="12" t="s">
        <v>93</v>
      </c>
      <c r="C10" s="13" t="s">
        <v>94</v>
      </c>
      <c r="D10" s="13">
        <v>335</v>
      </c>
      <c r="E10" s="18">
        <v>40</v>
      </c>
      <c r="F10" s="18">
        <v>87.4</v>
      </c>
      <c r="G10" s="18">
        <v>84.4</v>
      </c>
      <c r="H10" s="18">
        <f t="shared" si="0"/>
        <v>211.8</v>
      </c>
      <c r="I10" s="21">
        <f t="shared" si="1"/>
        <v>72.316</v>
      </c>
      <c r="J10" s="22"/>
      <c r="K10" s="22"/>
      <c r="L10" s="22"/>
      <c r="M10" s="22"/>
      <c r="N10" s="13" t="s">
        <v>25</v>
      </c>
      <c r="O10" s="22">
        <v>3</v>
      </c>
      <c r="P10" s="13" t="s">
        <v>26</v>
      </c>
      <c r="Q10" s="13" t="s">
        <v>27</v>
      </c>
      <c r="R10" s="22"/>
      <c r="S10" s="13" t="s">
        <v>28</v>
      </c>
      <c r="T10" s="25"/>
    </row>
    <row r="11" spans="1:20" ht="27.75" customHeight="1">
      <c r="A11" s="13" t="s">
        <v>88</v>
      </c>
      <c r="B11" s="12" t="s">
        <v>95</v>
      </c>
      <c r="C11" s="13" t="s">
        <v>96</v>
      </c>
      <c r="D11" s="13">
        <v>329</v>
      </c>
      <c r="E11" s="18">
        <v>42.25</v>
      </c>
      <c r="F11" s="18">
        <v>86</v>
      </c>
      <c r="G11" s="18">
        <v>86.4</v>
      </c>
      <c r="H11" s="18">
        <f t="shared" si="0"/>
        <v>214.65</v>
      </c>
      <c r="I11" s="21">
        <f t="shared" si="1"/>
        <v>71.818</v>
      </c>
      <c r="J11" s="22"/>
      <c r="K11" s="22"/>
      <c r="L11" s="22"/>
      <c r="M11" s="22"/>
      <c r="N11" s="13" t="s">
        <v>25</v>
      </c>
      <c r="O11" s="13">
        <v>4</v>
      </c>
      <c r="P11" s="13" t="s">
        <v>26</v>
      </c>
      <c r="Q11" s="13" t="s">
        <v>27</v>
      </c>
      <c r="R11" s="22"/>
      <c r="S11" s="13" t="s">
        <v>28</v>
      </c>
      <c r="T11" s="25"/>
    </row>
    <row r="12" spans="1:20" ht="28.5" customHeight="1">
      <c r="A12" s="13" t="s">
        <v>88</v>
      </c>
      <c r="B12" s="12" t="s">
        <v>97</v>
      </c>
      <c r="C12" s="13" t="s">
        <v>98</v>
      </c>
      <c r="D12" s="13">
        <v>325</v>
      </c>
      <c r="E12" s="18">
        <v>41.25</v>
      </c>
      <c r="F12" s="18">
        <v>85.8</v>
      </c>
      <c r="G12" s="18">
        <v>84.2</v>
      </c>
      <c r="H12" s="18">
        <f t="shared" si="0"/>
        <v>211.25</v>
      </c>
      <c r="I12" s="21">
        <f t="shared" si="1"/>
        <v>70.85</v>
      </c>
      <c r="J12" s="22"/>
      <c r="K12" s="22"/>
      <c r="L12" s="22"/>
      <c r="M12" s="22"/>
      <c r="N12" s="13" t="s">
        <v>25</v>
      </c>
      <c r="O12" s="13">
        <v>5</v>
      </c>
      <c r="P12" s="13" t="s">
        <v>26</v>
      </c>
      <c r="Q12" s="13" t="s">
        <v>27</v>
      </c>
      <c r="R12" s="22"/>
      <c r="S12" s="13" t="s">
        <v>28</v>
      </c>
      <c r="T12" s="25"/>
    </row>
    <row r="13" spans="1:20" ht="25.5" customHeight="1">
      <c r="A13" s="13" t="s">
        <v>88</v>
      </c>
      <c r="B13" s="12" t="s">
        <v>99</v>
      </c>
      <c r="C13" s="13" t="s">
        <v>100</v>
      </c>
      <c r="D13" s="13">
        <v>324</v>
      </c>
      <c r="E13" s="18">
        <v>37.75</v>
      </c>
      <c r="F13" s="18">
        <v>86.6</v>
      </c>
      <c r="G13" s="18">
        <v>86</v>
      </c>
      <c r="H13" s="18">
        <f t="shared" si="0"/>
        <v>210.35</v>
      </c>
      <c r="I13" s="21">
        <f t="shared" si="1"/>
        <v>70.60199999999999</v>
      </c>
      <c r="J13" s="22"/>
      <c r="K13" s="22"/>
      <c r="L13" s="22"/>
      <c r="M13" s="22"/>
      <c r="N13" s="13" t="s">
        <v>25</v>
      </c>
      <c r="O13" s="22">
        <v>6</v>
      </c>
      <c r="P13" s="13" t="s">
        <v>26</v>
      </c>
      <c r="Q13" s="13" t="s">
        <v>27</v>
      </c>
      <c r="R13" s="22"/>
      <c r="S13" s="13" t="s">
        <v>28</v>
      </c>
      <c r="T13" s="25"/>
    </row>
    <row r="14" spans="1:20" ht="25.5" customHeight="1">
      <c r="A14" s="13" t="s">
        <v>88</v>
      </c>
      <c r="B14" s="12" t="s">
        <v>101</v>
      </c>
      <c r="C14" s="13" t="s">
        <v>102</v>
      </c>
      <c r="D14" s="13">
        <v>321</v>
      </c>
      <c r="E14" s="18">
        <v>42.25</v>
      </c>
      <c r="F14" s="18">
        <v>86.4</v>
      </c>
      <c r="G14" s="18">
        <v>84.8</v>
      </c>
      <c r="H14" s="18">
        <f t="shared" si="0"/>
        <v>213.45</v>
      </c>
      <c r="I14" s="21">
        <f t="shared" si="1"/>
        <v>70.554</v>
      </c>
      <c r="J14" s="22"/>
      <c r="K14" s="22"/>
      <c r="L14" s="22"/>
      <c r="M14" s="22"/>
      <c r="N14" s="13" t="s">
        <v>25</v>
      </c>
      <c r="O14" s="13">
        <v>7</v>
      </c>
      <c r="P14" s="13" t="s">
        <v>26</v>
      </c>
      <c r="Q14" s="13" t="s">
        <v>27</v>
      </c>
      <c r="R14" s="22"/>
      <c r="S14" s="13" t="s">
        <v>28</v>
      </c>
      <c r="T14" s="25"/>
    </row>
    <row r="15" spans="1:20" ht="24" customHeight="1">
      <c r="A15" s="13" t="s">
        <v>88</v>
      </c>
      <c r="B15" s="12" t="s">
        <v>103</v>
      </c>
      <c r="C15" s="13" t="s">
        <v>104</v>
      </c>
      <c r="D15" s="13">
        <v>331</v>
      </c>
      <c r="E15" s="18">
        <v>36.75</v>
      </c>
      <c r="F15" s="18">
        <v>82</v>
      </c>
      <c r="G15" s="18">
        <v>82.4</v>
      </c>
      <c r="H15" s="18">
        <f t="shared" si="0"/>
        <v>201.15</v>
      </c>
      <c r="I15" s="21">
        <f t="shared" si="1"/>
        <v>70.478</v>
      </c>
      <c r="J15" s="22"/>
      <c r="K15" s="22"/>
      <c r="L15" s="22"/>
      <c r="M15" s="22"/>
      <c r="N15" s="13" t="s">
        <v>25</v>
      </c>
      <c r="O15" s="13">
        <v>8</v>
      </c>
      <c r="P15" s="13" t="s">
        <v>28</v>
      </c>
      <c r="Q15" s="13"/>
      <c r="R15" s="13" t="s">
        <v>83</v>
      </c>
      <c r="S15" s="13" t="s">
        <v>28</v>
      </c>
      <c r="T15" s="25"/>
    </row>
    <row r="16" spans="1:20" ht="24.75" customHeight="1">
      <c r="A16" s="13" t="s">
        <v>88</v>
      </c>
      <c r="B16" s="12" t="s">
        <v>105</v>
      </c>
      <c r="C16" s="13" t="s">
        <v>106</v>
      </c>
      <c r="D16" s="13">
        <v>325</v>
      </c>
      <c r="E16" s="18">
        <v>37.25</v>
      </c>
      <c r="F16" s="18">
        <v>82.6</v>
      </c>
      <c r="G16" s="18">
        <v>87</v>
      </c>
      <c r="H16" s="18">
        <f t="shared" si="0"/>
        <v>206.85</v>
      </c>
      <c r="I16" s="21">
        <f t="shared" si="1"/>
        <v>70.322</v>
      </c>
      <c r="J16" s="22"/>
      <c r="K16" s="22"/>
      <c r="L16" s="22"/>
      <c r="M16" s="22"/>
      <c r="N16" s="13" t="s">
        <v>25</v>
      </c>
      <c r="O16" s="22">
        <v>9</v>
      </c>
      <c r="P16" s="13" t="s">
        <v>26</v>
      </c>
      <c r="Q16" s="13" t="s">
        <v>27</v>
      </c>
      <c r="R16" s="22"/>
      <c r="S16" s="13" t="s">
        <v>28</v>
      </c>
      <c r="T16" s="25"/>
    </row>
    <row r="17" spans="1:20" ht="26.25" customHeight="1">
      <c r="A17" s="13" t="s">
        <v>88</v>
      </c>
      <c r="B17" s="12" t="s">
        <v>107</v>
      </c>
      <c r="C17" s="13" t="s">
        <v>108</v>
      </c>
      <c r="D17" s="13">
        <v>319</v>
      </c>
      <c r="E17" s="18">
        <v>38.25</v>
      </c>
      <c r="F17" s="18">
        <v>85.8</v>
      </c>
      <c r="G17" s="18">
        <v>86.4</v>
      </c>
      <c r="H17" s="18">
        <f t="shared" si="0"/>
        <v>210.45</v>
      </c>
      <c r="I17" s="21">
        <f t="shared" si="1"/>
        <v>69.91399999999999</v>
      </c>
      <c r="J17" s="22"/>
      <c r="K17" s="22"/>
      <c r="L17" s="22"/>
      <c r="M17" s="22"/>
      <c r="N17" s="13" t="s">
        <v>25</v>
      </c>
      <c r="O17" s="13">
        <v>10</v>
      </c>
      <c r="P17" s="13" t="s">
        <v>26</v>
      </c>
      <c r="Q17" s="13" t="s">
        <v>27</v>
      </c>
      <c r="R17" s="22"/>
      <c r="S17" s="13" t="s">
        <v>28</v>
      </c>
      <c r="T17" s="25"/>
    </row>
    <row r="18" spans="1:20" ht="24.75" customHeight="1">
      <c r="A18" s="13" t="s">
        <v>88</v>
      </c>
      <c r="B18" s="12" t="s">
        <v>109</v>
      </c>
      <c r="C18" s="13" t="s">
        <v>110</v>
      </c>
      <c r="D18" s="13">
        <v>321</v>
      </c>
      <c r="E18" s="18">
        <v>35.25</v>
      </c>
      <c r="F18" s="18">
        <v>79</v>
      </c>
      <c r="G18" s="18">
        <v>81</v>
      </c>
      <c r="H18" s="18">
        <f t="shared" si="0"/>
        <v>195.25</v>
      </c>
      <c r="I18" s="21">
        <f t="shared" si="1"/>
        <v>68.36999999999999</v>
      </c>
      <c r="J18" s="22"/>
      <c r="K18" s="22"/>
      <c r="L18" s="22"/>
      <c r="M18" s="22"/>
      <c r="N18" s="13" t="s">
        <v>25</v>
      </c>
      <c r="O18" s="13">
        <v>11</v>
      </c>
      <c r="P18" s="13" t="s">
        <v>26</v>
      </c>
      <c r="Q18" s="13" t="s">
        <v>27</v>
      </c>
      <c r="R18" s="22"/>
      <c r="S18" s="13" t="s">
        <v>28</v>
      </c>
      <c r="T18" s="25"/>
    </row>
    <row r="19" spans="1:20" ht="26.25" customHeight="1">
      <c r="A19" s="13" t="s">
        <v>88</v>
      </c>
      <c r="B19" s="12" t="s">
        <v>111</v>
      </c>
      <c r="C19" s="13" t="s">
        <v>112</v>
      </c>
      <c r="D19" s="13">
        <v>319</v>
      </c>
      <c r="E19" s="18">
        <v>37.5</v>
      </c>
      <c r="F19" s="18">
        <v>79.6</v>
      </c>
      <c r="G19" s="18">
        <v>79.8</v>
      </c>
      <c r="H19" s="18">
        <f t="shared" si="0"/>
        <v>196.89999999999998</v>
      </c>
      <c r="I19" s="21">
        <f t="shared" si="1"/>
        <v>68.288</v>
      </c>
      <c r="J19" s="22"/>
      <c r="K19" s="22"/>
      <c r="L19" s="22"/>
      <c r="M19" s="22"/>
      <c r="N19" s="13" t="s">
        <v>25</v>
      </c>
      <c r="O19" s="22">
        <v>12</v>
      </c>
      <c r="P19" s="13" t="s">
        <v>26</v>
      </c>
      <c r="Q19" s="13" t="s">
        <v>27</v>
      </c>
      <c r="R19" s="22"/>
      <c r="S19" s="13" t="s">
        <v>28</v>
      </c>
      <c r="T19" s="25"/>
    </row>
    <row r="20" spans="1:20" ht="27" customHeight="1">
      <c r="A20" s="13" t="s">
        <v>88</v>
      </c>
      <c r="B20" s="12" t="s">
        <v>113</v>
      </c>
      <c r="C20" s="13" t="s">
        <v>114</v>
      </c>
      <c r="D20" s="13">
        <v>329</v>
      </c>
      <c r="E20" s="18">
        <v>37.5</v>
      </c>
      <c r="F20" s="18">
        <v>62.2</v>
      </c>
      <c r="G20" s="18">
        <v>67.4</v>
      </c>
      <c r="H20" s="18">
        <f t="shared" si="0"/>
        <v>167.10000000000002</v>
      </c>
      <c r="I20" s="21">
        <f t="shared" si="1"/>
        <v>66.112</v>
      </c>
      <c r="J20" s="22"/>
      <c r="K20" s="22"/>
      <c r="L20" s="22"/>
      <c r="M20" s="22"/>
      <c r="N20" s="13" t="s">
        <v>25</v>
      </c>
      <c r="O20" s="13">
        <v>13</v>
      </c>
      <c r="P20" s="13" t="s">
        <v>26</v>
      </c>
      <c r="Q20" s="13" t="s">
        <v>27</v>
      </c>
      <c r="R20" s="22"/>
      <c r="S20" s="13" t="s">
        <v>28</v>
      </c>
      <c r="T20" s="26" t="s">
        <v>115</v>
      </c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19652777777777777" right="0.19652777777777777" top="0.39305555555555555" bottom="0" header="0.5118055555555555" footer="0.5118055555555555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2022-04-11T08:33:22Z</cp:lastPrinted>
  <dcterms:created xsi:type="dcterms:W3CDTF">2009-04-16T03:14:33Z</dcterms:created>
  <dcterms:modified xsi:type="dcterms:W3CDTF">2022-04-13T08:32:22Z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F2E4273560DD4467BF11E3F09C152995</vt:lpwstr>
  </property>
</Properties>
</file>