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Sheet1!$B$1:$M$224</definedName>
    <definedName name="_xlnm.Print_Area" localSheetId="0">Sheet1!$A$1:$M$242</definedName>
  </definedNames>
  <calcPr calcId="144525"/>
</workbook>
</file>

<file path=xl/sharedStrings.xml><?xml version="1.0" encoding="utf-8"?>
<sst xmlns="http://schemas.openxmlformats.org/spreadsheetml/2006/main" count="1695" uniqueCount="743">
  <si>
    <t>湖南中医药大学二〇二二年招收硕士研究生调剂录取名单（含补录）</t>
  </si>
  <si>
    <t>序号</t>
  </si>
  <si>
    <t>考生姓名</t>
  </si>
  <si>
    <t>考生编号</t>
  </si>
  <si>
    <t>性别</t>
  </si>
  <si>
    <t>拟录取学院</t>
  </si>
  <si>
    <t>拟录专业代码</t>
  </si>
  <si>
    <t>拟录取专业名称</t>
  </si>
  <si>
    <t>指导老师</t>
  </si>
  <si>
    <t>初试总分</t>
  </si>
  <si>
    <r>
      <rPr>
        <b/>
        <sz val="11"/>
        <color theme="1"/>
        <rFont val="宋体"/>
        <charset val="134"/>
        <scheme val="minor"/>
      </rPr>
      <t>英语成绩</t>
    </r>
    <r>
      <rPr>
        <sz val="9"/>
        <color theme="1"/>
        <rFont val="宋体"/>
        <charset val="134"/>
        <scheme val="minor"/>
      </rPr>
      <t>(百分制)</t>
    </r>
  </si>
  <si>
    <r>
      <rPr>
        <b/>
        <sz val="9"/>
        <color theme="1"/>
        <rFont val="宋体"/>
        <charset val="134"/>
        <scheme val="minor"/>
      </rPr>
      <t>专业笔试成绩</t>
    </r>
    <r>
      <rPr>
        <sz val="9"/>
        <color theme="1"/>
        <rFont val="宋体"/>
        <charset val="134"/>
        <scheme val="minor"/>
      </rPr>
      <t>(百分制)</t>
    </r>
  </si>
  <si>
    <r>
      <rPr>
        <b/>
        <sz val="11"/>
        <color theme="1"/>
        <rFont val="宋体"/>
        <charset val="134"/>
        <scheme val="minor"/>
      </rPr>
      <t>面试成绩</t>
    </r>
    <r>
      <rPr>
        <sz val="9"/>
        <color theme="1"/>
        <rFont val="宋体"/>
        <charset val="134"/>
        <scheme val="minor"/>
      </rPr>
      <t>(百分制)</t>
    </r>
  </si>
  <si>
    <r>
      <rPr>
        <b/>
        <sz val="11"/>
        <color theme="1"/>
        <rFont val="宋体"/>
        <charset val="134"/>
        <scheme val="minor"/>
      </rPr>
      <t>最终成绩</t>
    </r>
    <r>
      <rPr>
        <sz val="9"/>
        <color theme="1"/>
        <rFont val="宋体"/>
        <charset val="134"/>
        <scheme val="minor"/>
      </rPr>
      <t>(百分制)</t>
    </r>
  </si>
  <si>
    <t>车润莉</t>
  </si>
  <si>
    <t>100632000103821</t>
  </si>
  <si>
    <t>女</t>
  </si>
  <si>
    <t>中医药研究院</t>
  </si>
  <si>
    <t>100800</t>
  </si>
  <si>
    <t>中药学</t>
  </si>
  <si>
    <t>肖德华</t>
  </si>
  <si>
    <t>蔡煜涵</t>
  </si>
  <si>
    <t>100632000103719</t>
  </si>
  <si>
    <t>刘瑞连</t>
  </si>
  <si>
    <t>林青霞</t>
  </si>
  <si>
    <t>105702567894423</t>
  </si>
  <si>
    <t>黄建华</t>
  </si>
  <si>
    <t>聂春梅</t>
  </si>
  <si>
    <t>105702567892281</t>
  </si>
  <si>
    <t>蔡萍</t>
  </si>
  <si>
    <t>方晓洋</t>
  </si>
  <si>
    <t>105722109804655</t>
  </si>
  <si>
    <t>张水寒</t>
  </si>
  <si>
    <t>任媛</t>
  </si>
  <si>
    <t>100262000000607</t>
  </si>
  <si>
    <t>李勇敏</t>
  </si>
  <si>
    <t>文跃</t>
  </si>
  <si>
    <t>100262000000613</t>
  </si>
  <si>
    <t>男</t>
  </si>
  <si>
    <t>冯小龙</t>
  </si>
  <si>
    <t>105412431503020</t>
  </si>
  <si>
    <t>彭艳梅</t>
  </si>
  <si>
    <t>刘闯</t>
  </si>
  <si>
    <t>104592410430093</t>
  </si>
  <si>
    <t>100700</t>
  </si>
  <si>
    <t>药学</t>
  </si>
  <si>
    <t>金剑</t>
  </si>
  <si>
    <t>曾千</t>
  </si>
  <si>
    <t>105592210009633</t>
  </si>
  <si>
    <t>罗吉</t>
  </si>
  <si>
    <t>刘竹暄</t>
  </si>
  <si>
    <t>102682340101117</t>
  </si>
  <si>
    <t>100506</t>
  </si>
  <si>
    <t>中医内科学</t>
  </si>
  <si>
    <t>伍大华</t>
  </si>
  <si>
    <t>沈新敏</t>
  </si>
  <si>
    <t>105412431500635</t>
  </si>
  <si>
    <t>待定</t>
  </si>
  <si>
    <t>李思梦</t>
  </si>
  <si>
    <t>103152057074839</t>
  </si>
  <si>
    <t>中医学院</t>
  </si>
  <si>
    <t>1005Z3</t>
  </si>
  <si>
    <t>中医药膳学</t>
  </si>
  <si>
    <t>谢梦洲/王琼</t>
  </si>
  <si>
    <t>罗雨欣</t>
  </si>
  <si>
    <t>105412431500462</t>
  </si>
  <si>
    <t>谢梦洲/袁志鹰</t>
  </si>
  <si>
    <t>肖梦炎</t>
  </si>
  <si>
    <t>105722109800519</t>
  </si>
  <si>
    <t>李亮/王凤忠</t>
  </si>
  <si>
    <t>周海球</t>
  </si>
  <si>
    <t>105592210003745</t>
  </si>
  <si>
    <t>1005Z2</t>
  </si>
  <si>
    <t>中医亚健康学</t>
  </si>
  <si>
    <t>孙贵香</t>
  </si>
  <si>
    <t>吴子政</t>
  </si>
  <si>
    <t>105412460601468</t>
  </si>
  <si>
    <t>100505</t>
  </si>
  <si>
    <t>中医诊断学</t>
  </si>
  <si>
    <t>胡志希</t>
  </si>
  <si>
    <t>宋佳园</t>
  </si>
  <si>
    <t>103442000003215</t>
  </si>
  <si>
    <t>王建国</t>
  </si>
  <si>
    <t>周朝旺</t>
  </si>
  <si>
    <t>100262000000835</t>
  </si>
  <si>
    <t>谢梦洲</t>
  </si>
  <si>
    <t>仲美琪</t>
  </si>
  <si>
    <t>102282000000044</t>
  </si>
  <si>
    <t>宋厚盼</t>
  </si>
  <si>
    <t>韩佳悦</t>
  </si>
  <si>
    <t>103842212302543</t>
  </si>
  <si>
    <t>刘旺华</t>
  </si>
  <si>
    <t>刘岩松</t>
  </si>
  <si>
    <t>103152057014006</t>
  </si>
  <si>
    <t>孙嘉琦</t>
  </si>
  <si>
    <t>103152057074643</t>
  </si>
  <si>
    <t>杨欣雨</t>
  </si>
  <si>
    <t>105412431100235</t>
  </si>
  <si>
    <t>简维雄</t>
  </si>
  <si>
    <t>刘燕娟</t>
  </si>
  <si>
    <t>105412431800776</t>
  </si>
  <si>
    <t>李杰</t>
  </si>
  <si>
    <t>张剑航</t>
  </si>
  <si>
    <t>105412330701268</t>
  </si>
  <si>
    <t>王莹</t>
  </si>
  <si>
    <t>106332105700332</t>
  </si>
  <si>
    <t>张青双</t>
  </si>
  <si>
    <t>105722109803391</t>
  </si>
  <si>
    <t>莫颖莉</t>
  </si>
  <si>
    <t>吴莹洁</t>
  </si>
  <si>
    <t>845022413769843</t>
  </si>
  <si>
    <t>梁昊/彭清华</t>
  </si>
  <si>
    <t>李思媛</t>
  </si>
  <si>
    <t>105412431100223</t>
  </si>
  <si>
    <t>李亮</t>
  </si>
  <si>
    <t>曾清华</t>
  </si>
  <si>
    <t>104412007003240</t>
  </si>
  <si>
    <t>郭志华</t>
  </si>
  <si>
    <t>张垚</t>
  </si>
  <si>
    <t>100262000002365</t>
  </si>
  <si>
    <t>雷竣显</t>
  </si>
  <si>
    <t>105412421001398</t>
  </si>
  <si>
    <t>彭清华</t>
  </si>
  <si>
    <t>任保平</t>
  </si>
  <si>
    <t>107162114213348</t>
  </si>
  <si>
    <t>陈姝好</t>
  </si>
  <si>
    <t>103152057074806</t>
  </si>
  <si>
    <t>伏书玥</t>
  </si>
  <si>
    <t>105412431100217</t>
  </si>
  <si>
    <t>彭清华/梁昊</t>
  </si>
  <si>
    <t>周梦思</t>
  </si>
  <si>
    <t>105722109804186</t>
  </si>
  <si>
    <t>100504</t>
  </si>
  <si>
    <t>方剂学</t>
  </si>
  <si>
    <t>谭周进</t>
  </si>
  <si>
    <t>谢诗琴</t>
  </si>
  <si>
    <t>106332105700274</t>
  </si>
  <si>
    <t>周艳枝</t>
  </si>
  <si>
    <t>100262000001230</t>
  </si>
  <si>
    <t>100503</t>
  </si>
  <si>
    <t>中医医史文献</t>
  </si>
  <si>
    <t>葛晓舒</t>
  </si>
  <si>
    <t>张霜雪</t>
  </si>
  <si>
    <t>100632000105223</t>
  </si>
  <si>
    <t>胡方林/蔡莹</t>
  </si>
  <si>
    <t>刘昱辛</t>
  </si>
  <si>
    <t>105592210009363</t>
  </si>
  <si>
    <t>100502</t>
  </si>
  <si>
    <t>中医临床基础</t>
  </si>
  <si>
    <t>谢雪姣</t>
  </si>
  <si>
    <t>刘琴</t>
  </si>
  <si>
    <t>105412501901496</t>
  </si>
  <si>
    <t>苏丽清</t>
  </si>
  <si>
    <t>李木兰</t>
  </si>
  <si>
    <t>105412431600723</t>
  </si>
  <si>
    <t>艾碧琛</t>
  </si>
  <si>
    <t>肖慧</t>
  </si>
  <si>
    <t>105412432401029</t>
  </si>
  <si>
    <t>易亚乔</t>
  </si>
  <si>
    <t>陆哲雯</t>
  </si>
  <si>
    <t>103152057074757</t>
  </si>
  <si>
    <t>李鑫辉</t>
  </si>
  <si>
    <t>刘莉</t>
  </si>
  <si>
    <t>106332105700691</t>
  </si>
  <si>
    <t>劳燕媛</t>
  </si>
  <si>
    <t>105412431100165</t>
  </si>
  <si>
    <t>肖碧跃</t>
  </si>
  <si>
    <t>杜麒麟</t>
  </si>
  <si>
    <t>105412214301230</t>
  </si>
  <si>
    <t>中西医结合学院</t>
  </si>
  <si>
    <t>100602</t>
  </si>
  <si>
    <t>中西医结合临床</t>
  </si>
  <si>
    <t>葛金文</t>
  </si>
  <si>
    <t>曹蓉</t>
  </si>
  <si>
    <t>105412431100156</t>
  </si>
  <si>
    <t>江志超</t>
  </si>
  <si>
    <t>孙费悦</t>
  </si>
  <si>
    <t>104872000104347</t>
  </si>
  <si>
    <t>梅志刚</t>
  </si>
  <si>
    <t>陈诗淇</t>
  </si>
  <si>
    <t>105722109801612</t>
  </si>
  <si>
    <t>雷晓明</t>
  </si>
  <si>
    <t>周静</t>
  </si>
  <si>
    <t>845022422030701</t>
  </si>
  <si>
    <t>冯玮</t>
  </si>
  <si>
    <t>105072000000830</t>
  </si>
  <si>
    <t>雷磊</t>
  </si>
  <si>
    <t>王凯玲</t>
  </si>
  <si>
    <t>104712457091390</t>
  </si>
  <si>
    <t>刘慧萍</t>
  </si>
  <si>
    <t>刘金辉</t>
  </si>
  <si>
    <t>105722109801120</t>
  </si>
  <si>
    <t>张四方</t>
  </si>
  <si>
    <t>宋浩</t>
  </si>
  <si>
    <t>105412501401486</t>
  </si>
  <si>
    <t>周忠志</t>
  </si>
  <si>
    <t>雷金敏</t>
  </si>
  <si>
    <t>103152057014067</t>
  </si>
  <si>
    <t>章慧</t>
  </si>
  <si>
    <t>刘泉</t>
  </si>
  <si>
    <t>100262000000799</t>
  </si>
  <si>
    <t>杨硕</t>
  </si>
  <si>
    <t>马璐文</t>
  </si>
  <si>
    <t>104712457091526</t>
  </si>
  <si>
    <t>梁慧</t>
  </si>
  <si>
    <t>刘卓琳</t>
  </si>
  <si>
    <t>105412431900817</t>
  </si>
  <si>
    <t>李玲</t>
  </si>
  <si>
    <t>胡中吉</t>
  </si>
  <si>
    <t>105412432100920</t>
  </si>
  <si>
    <t>100601</t>
  </si>
  <si>
    <t>中西医结合基础</t>
  </si>
  <si>
    <t>邓常清</t>
  </si>
  <si>
    <t>唐博翔</t>
  </si>
  <si>
    <t>105412431500439</t>
  </si>
  <si>
    <t>何文智</t>
  </si>
  <si>
    <t>郭敏华</t>
  </si>
  <si>
    <t>105722109802266</t>
  </si>
  <si>
    <t>郑熙隆</t>
  </si>
  <si>
    <t>张燕燕</t>
  </si>
  <si>
    <t>105412432200970</t>
  </si>
  <si>
    <t>张伟</t>
  </si>
  <si>
    <t>何佳维</t>
  </si>
  <si>
    <t>105412431500518</t>
  </si>
  <si>
    <t>成绍武</t>
  </si>
  <si>
    <t>易曼婷</t>
  </si>
  <si>
    <t>105412421001401</t>
  </si>
  <si>
    <t>梁松岳</t>
  </si>
  <si>
    <t>柳雅馨</t>
  </si>
  <si>
    <t>105412431100085</t>
  </si>
  <si>
    <t>王国佐</t>
  </si>
  <si>
    <t>黄鸿宇</t>
  </si>
  <si>
    <t>105722109801644</t>
  </si>
  <si>
    <t>张熙</t>
  </si>
  <si>
    <t>李鹏宇</t>
  </si>
  <si>
    <t>100262000000598</t>
  </si>
  <si>
    <t>郭璇</t>
  </si>
  <si>
    <t>杨小慧</t>
  </si>
  <si>
    <t>105072000000784</t>
  </si>
  <si>
    <t>针灸推拿学院</t>
  </si>
  <si>
    <t>100512</t>
  </si>
  <si>
    <t>针灸推拿学</t>
  </si>
  <si>
    <t>李铁浪/龙翔宇</t>
  </si>
  <si>
    <t>田聪</t>
  </si>
  <si>
    <t>105722109804315</t>
  </si>
  <si>
    <t>岳增辉/谢菊英</t>
  </si>
  <si>
    <t>贾铝</t>
  </si>
  <si>
    <t>106332105700614</t>
  </si>
  <si>
    <t>刘密/杨宗保</t>
  </si>
  <si>
    <t>陈昕羽</t>
  </si>
  <si>
    <t>103152057074802</t>
  </si>
  <si>
    <t>刘迈兰</t>
  </si>
  <si>
    <t>徐数理</t>
  </si>
  <si>
    <t>100632000104460</t>
  </si>
  <si>
    <t>医学院</t>
  </si>
  <si>
    <t>100100</t>
  </si>
  <si>
    <t>基础医学</t>
  </si>
  <si>
    <t>孙晓峰</t>
  </si>
  <si>
    <t>郎婷</t>
  </si>
  <si>
    <t>105412431102829</t>
  </si>
  <si>
    <t>佘颜</t>
  </si>
  <si>
    <t>严欢</t>
  </si>
  <si>
    <t>106312000170462</t>
  </si>
  <si>
    <t>黄小平</t>
  </si>
  <si>
    <t>张冉阳</t>
  </si>
  <si>
    <t>101142014111565</t>
  </si>
  <si>
    <t>陈伶利/高强</t>
  </si>
  <si>
    <t>李彤</t>
  </si>
  <si>
    <t>103122210002006</t>
  </si>
  <si>
    <t>杨柯鸿</t>
  </si>
  <si>
    <t>106312000624973</t>
  </si>
  <si>
    <t>钱荣华</t>
  </si>
  <si>
    <t>冯馨瑶</t>
  </si>
  <si>
    <t>121212000008586</t>
  </si>
  <si>
    <t>成细华</t>
  </si>
  <si>
    <t>谢伍星</t>
  </si>
  <si>
    <t>103462210012495</t>
  </si>
  <si>
    <t>陈懿</t>
  </si>
  <si>
    <t>谢晨磊</t>
  </si>
  <si>
    <t>103932210215073</t>
  </si>
  <si>
    <t>陈丽</t>
  </si>
  <si>
    <t>王雯</t>
  </si>
  <si>
    <t>105552432603849</t>
  </si>
  <si>
    <t>何迎春/周芳亮</t>
  </si>
  <si>
    <t>杜秋思</t>
  </si>
  <si>
    <t>103122210006354</t>
  </si>
  <si>
    <t>廖君</t>
  </si>
  <si>
    <t>田龙芝</t>
  </si>
  <si>
    <t>105332431501358</t>
  </si>
  <si>
    <t>萧倩</t>
  </si>
  <si>
    <t>106312000343465</t>
  </si>
  <si>
    <t>唐标</t>
  </si>
  <si>
    <t>沈瑶</t>
  </si>
  <si>
    <t>105412431901847</t>
  </si>
  <si>
    <t>杨胜辉</t>
  </si>
  <si>
    <t>贾凡</t>
  </si>
  <si>
    <t>100262000000933</t>
  </si>
  <si>
    <t>药学院</t>
  </si>
  <si>
    <t>杨勇\刘建新</t>
  </si>
  <si>
    <t>刘芮祺</t>
  </si>
  <si>
    <t>103152008000840</t>
  </si>
  <si>
    <t>王志琪</t>
  </si>
  <si>
    <t>郑筱筱</t>
  </si>
  <si>
    <t>100632000102703</t>
  </si>
  <si>
    <t>周小江</t>
  </si>
  <si>
    <t>周文超</t>
  </si>
  <si>
    <t>105412431102956</t>
  </si>
  <si>
    <t>王炜</t>
  </si>
  <si>
    <t>廖亚婷</t>
  </si>
  <si>
    <t>103932215709099</t>
  </si>
  <si>
    <t>信息科学与工程学院</t>
  </si>
  <si>
    <t>1005Z4</t>
  </si>
  <si>
    <t>中医药信息学</t>
  </si>
  <si>
    <t>晏峻峰</t>
  </si>
  <si>
    <t>杨雨欣</t>
  </si>
  <si>
    <t>105722109804299</t>
  </si>
  <si>
    <t>肖晓霞</t>
  </si>
  <si>
    <t>宋熹玥</t>
  </si>
  <si>
    <t>105072000000997</t>
  </si>
  <si>
    <t>刘伟</t>
  </si>
  <si>
    <t>游海心</t>
  </si>
  <si>
    <t>103152057013943</t>
  </si>
  <si>
    <t>丁长松</t>
  </si>
  <si>
    <t>曹嘉璇</t>
  </si>
  <si>
    <t>103372210013294</t>
  </si>
  <si>
    <t>085400</t>
  </si>
  <si>
    <t>电子信息</t>
  </si>
  <si>
    <t>刘青萍</t>
  </si>
  <si>
    <t>董云春</t>
  </si>
  <si>
    <t>103372210011758</t>
  </si>
  <si>
    <t>梁攀如</t>
  </si>
  <si>
    <t>105582757112312</t>
  </si>
  <si>
    <t>辛国江</t>
  </si>
  <si>
    <t>汤鑫</t>
  </si>
  <si>
    <t>105592210009270</t>
  </si>
  <si>
    <t>易钢</t>
  </si>
  <si>
    <t>李博</t>
  </si>
  <si>
    <t>105362432509871</t>
  </si>
  <si>
    <t>邹北骥</t>
  </si>
  <si>
    <t>杨梦玲</t>
  </si>
  <si>
    <t>103372210016768</t>
  </si>
  <si>
    <t>侯梦晗</t>
  </si>
  <si>
    <t>105202666620923</t>
  </si>
  <si>
    <t>韦昌法</t>
  </si>
  <si>
    <t>彭晓旺</t>
  </si>
  <si>
    <t>105332431512461</t>
  </si>
  <si>
    <t>王伟杰</t>
  </si>
  <si>
    <t>102902211713875</t>
  </si>
  <si>
    <t>庞世龙</t>
  </si>
  <si>
    <t>105322431713012</t>
  </si>
  <si>
    <t>陆佳欣</t>
  </si>
  <si>
    <t>116642151465239</t>
  </si>
  <si>
    <t>周邦湲</t>
  </si>
  <si>
    <t>106572610730469</t>
  </si>
  <si>
    <t>长孙江涛</t>
  </si>
  <si>
    <t>110652852516835</t>
  </si>
  <si>
    <t>沈梓强</t>
  </si>
  <si>
    <t>105362360410184</t>
  </si>
  <si>
    <t>汤嵛猗</t>
  </si>
  <si>
    <t>106352321027268</t>
  </si>
  <si>
    <t>储爽</t>
  </si>
  <si>
    <t>103592210008991</t>
  </si>
  <si>
    <t>严承</t>
  </si>
  <si>
    <t>海泽儒</t>
  </si>
  <si>
    <t>105322124013248</t>
  </si>
  <si>
    <t>赵紫一</t>
  </si>
  <si>
    <t>104972400349939</t>
  </si>
  <si>
    <t>何康</t>
  </si>
  <si>
    <t>106352321027762</t>
  </si>
  <si>
    <t>罗铁清</t>
  </si>
  <si>
    <t>邓媛媛</t>
  </si>
  <si>
    <t>105362431509442</t>
  </si>
  <si>
    <t>梁振忠</t>
  </si>
  <si>
    <t>105642000006546</t>
  </si>
  <si>
    <t>李芳梅</t>
  </si>
  <si>
    <t>103862500720479</t>
  </si>
  <si>
    <t>人文与管理学院</t>
  </si>
  <si>
    <t>125200</t>
  </si>
  <si>
    <t>公共管理</t>
  </si>
  <si>
    <t>李艳超</t>
  </si>
  <si>
    <t>104722410190032</t>
  </si>
  <si>
    <t>梁国涛</t>
  </si>
  <si>
    <t>105592250003365</t>
  </si>
  <si>
    <t>杨亚敏</t>
  </si>
  <si>
    <t>106322125200005</t>
  </si>
  <si>
    <t>骆察</t>
  </si>
  <si>
    <t>105342432007245</t>
  </si>
  <si>
    <t>卢晨</t>
  </si>
  <si>
    <t>100532250051199</t>
  </si>
  <si>
    <t>王惠敏</t>
  </si>
  <si>
    <t>103192324614959</t>
  </si>
  <si>
    <t>范子扬</t>
  </si>
  <si>
    <t>103852454112653</t>
  </si>
  <si>
    <t>廖宇婷</t>
  </si>
  <si>
    <t>106512125200025</t>
  </si>
  <si>
    <t>袁嘉一</t>
  </si>
  <si>
    <t>105412431500505</t>
  </si>
  <si>
    <t>1005Z7</t>
  </si>
  <si>
    <t>中医文化学</t>
  </si>
  <si>
    <t>严暄暄</t>
  </si>
  <si>
    <t>黄思瑞</t>
  </si>
  <si>
    <t>105412431503373</t>
  </si>
  <si>
    <t>1005Z8</t>
  </si>
  <si>
    <t>中医管理学</t>
  </si>
  <si>
    <t>89.00</t>
  </si>
  <si>
    <t>69.25</t>
  </si>
  <si>
    <t>钱天娇</t>
  </si>
  <si>
    <t>107262142204492</t>
  </si>
  <si>
    <t>马克思主义学院</t>
  </si>
  <si>
    <t>030500</t>
  </si>
  <si>
    <t>马克思主义理论</t>
  </si>
  <si>
    <t>李卓群</t>
  </si>
  <si>
    <t>103842215017734</t>
  </si>
  <si>
    <t>李萌萌</t>
  </si>
  <si>
    <t>110652852500782</t>
  </si>
  <si>
    <t>袁强</t>
  </si>
  <si>
    <t>105612200009087</t>
  </si>
  <si>
    <t>张一帆</t>
  </si>
  <si>
    <t>104662010113006</t>
  </si>
  <si>
    <t>陶孝芳</t>
  </si>
  <si>
    <t>105112101600608</t>
  </si>
  <si>
    <t>谢嘉仪</t>
  </si>
  <si>
    <t>114142141434685</t>
  </si>
  <si>
    <t>赵书阳</t>
  </si>
  <si>
    <t>105612200009082</t>
  </si>
  <si>
    <t>汪娅丽</t>
  </si>
  <si>
    <t>104972400341782</t>
  </si>
  <si>
    <t>刘影</t>
  </si>
  <si>
    <t>104872000144144</t>
  </si>
  <si>
    <t>临床医学院</t>
  </si>
  <si>
    <t>105100</t>
  </si>
  <si>
    <t>临床医学</t>
  </si>
  <si>
    <t>曹慧</t>
  </si>
  <si>
    <t>唐俊雅</t>
  </si>
  <si>
    <t>103122210002681</t>
  </si>
  <si>
    <t>杨栋</t>
  </si>
  <si>
    <t>杨佳敏</t>
  </si>
  <si>
    <t>100622000102582</t>
  </si>
  <si>
    <t>张雪花</t>
  </si>
  <si>
    <t>郑欣宇</t>
  </si>
  <si>
    <t>100622000102607</t>
  </si>
  <si>
    <t>杨萍</t>
  </si>
  <si>
    <t>李思欣</t>
  </si>
  <si>
    <t>100012009500094</t>
  </si>
  <si>
    <t>孙文</t>
  </si>
  <si>
    <t>104222510905104</t>
  </si>
  <si>
    <t>赵慧源</t>
  </si>
  <si>
    <t>103662210002590</t>
  </si>
  <si>
    <t>陈金虹</t>
  </si>
  <si>
    <t>罗晶</t>
  </si>
  <si>
    <t>121212000002542</t>
  </si>
  <si>
    <t>周旭辉</t>
  </si>
  <si>
    <t>曾亚琦</t>
  </si>
  <si>
    <t>100252431103701</t>
  </si>
  <si>
    <t>周博杰</t>
  </si>
  <si>
    <t>103352000924177</t>
  </si>
  <si>
    <t>熊丽</t>
  </si>
  <si>
    <t>106312000686166</t>
  </si>
  <si>
    <t>王东欣</t>
  </si>
  <si>
    <t>何鑫</t>
  </si>
  <si>
    <t>106312000736368</t>
  </si>
  <si>
    <t>张宇琦</t>
  </si>
  <si>
    <t>103122210000144</t>
  </si>
  <si>
    <t>张栋</t>
  </si>
  <si>
    <t>106782000004243</t>
  </si>
  <si>
    <t>罗志红</t>
  </si>
  <si>
    <t>李欣雨</t>
  </si>
  <si>
    <t>106102105100039</t>
  </si>
  <si>
    <t>温玉婷</t>
  </si>
  <si>
    <t>103122210000253</t>
  </si>
  <si>
    <t>马静</t>
  </si>
  <si>
    <t>程贝贝</t>
  </si>
  <si>
    <t>104592410450218</t>
  </si>
  <si>
    <t>100200</t>
  </si>
  <si>
    <t>戴爱国</t>
  </si>
  <si>
    <t>杨镇宇</t>
  </si>
  <si>
    <t>105712210002314</t>
  </si>
  <si>
    <t>涂鄂文</t>
  </si>
  <si>
    <t>田彬</t>
  </si>
  <si>
    <t>105422432100642</t>
  </si>
  <si>
    <t>王金全</t>
  </si>
  <si>
    <t>102262004000735</t>
  </si>
  <si>
    <t>任碧琼</t>
  </si>
  <si>
    <t>邓建雄</t>
  </si>
  <si>
    <t>105552432501710</t>
  </si>
  <si>
    <t>李强</t>
  </si>
  <si>
    <t>郭锦琨</t>
  </si>
  <si>
    <t>106782000004685</t>
  </si>
  <si>
    <t>米雷</t>
  </si>
  <si>
    <t>彭刚</t>
  </si>
  <si>
    <t>100012009770035</t>
  </si>
  <si>
    <t>唐佳宇</t>
  </si>
  <si>
    <t>邓欣</t>
  </si>
  <si>
    <t>105332432403327</t>
  </si>
  <si>
    <t>邹国英</t>
  </si>
  <si>
    <t>田源</t>
  </si>
  <si>
    <t>106112037100267</t>
  </si>
  <si>
    <t>袁李礼</t>
  </si>
  <si>
    <t>刘晨曦</t>
  </si>
  <si>
    <t>105552432601807</t>
  </si>
  <si>
    <t>邹叔骋</t>
  </si>
  <si>
    <t>贺易妮</t>
  </si>
  <si>
    <t>105412431603058</t>
  </si>
  <si>
    <t>科技创新中心</t>
  </si>
  <si>
    <t>刘良</t>
  </si>
  <si>
    <t>王婷婷</t>
  </si>
  <si>
    <t>106102100710297</t>
  </si>
  <si>
    <t>王宇红</t>
  </si>
  <si>
    <t>郭海鹏</t>
  </si>
  <si>
    <t>102282000000681</t>
  </si>
  <si>
    <t>曾红雨</t>
  </si>
  <si>
    <t>106352329030622</t>
  </si>
  <si>
    <t>张秀丽</t>
  </si>
  <si>
    <t>王美芳</t>
  </si>
  <si>
    <t>103192432726371</t>
  </si>
  <si>
    <t>曹德良</t>
  </si>
  <si>
    <t>魏琳</t>
  </si>
  <si>
    <t>107352057073679</t>
  </si>
  <si>
    <t>附属长沙市中医医院</t>
  </si>
  <si>
    <t>105707</t>
  </si>
  <si>
    <t>杜革术</t>
  </si>
  <si>
    <t>喻鹏</t>
  </si>
  <si>
    <t>105722109804536</t>
  </si>
  <si>
    <t>105703</t>
  </si>
  <si>
    <t>中医骨伤科学</t>
  </si>
  <si>
    <t>谈立明</t>
  </si>
  <si>
    <t>彭向红</t>
  </si>
  <si>
    <t>100252112500430</t>
  </si>
  <si>
    <t>105701</t>
  </si>
  <si>
    <t>周卫东</t>
  </si>
  <si>
    <t>贾海蓉</t>
  </si>
  <si>
    <t>105552432301456</t>
  </si>
  <si>
    <t>附属益阳中心医院</t>
  </si>
  <si>
    <t>周建军</t>
  </si>
  <si>
    <t>杨稳建</t>
  </si>
  <si>
    <t>105552432101373</t>
  </si>
  <si>
    <t>程超</t>
  </si>
  <si>
    <t>蒋阳艺</t>
  </si>
  <si>
    <t>105552432501595</t>
  </si>
  <si>
    <t>刘文广</t>
  </si>
  <si>
    <t>蒋源芳</t>
  </si>
  <si>
    <t>105552432802066</t>
  </si>
  <si>
    <t>彭韦霞</t>
  </si>
  <si>
    <t>李想</t>
  </si>
  <si>
    <t>105552431500675</t>
  </si>
  <si>
    <t>王一泽</t>
  </si>
  <si>
    <t>潘自元</t>
  </si>
  <si>
    <t>105412431500573</t>
  </si>
  <si>
    <t>附属衡阳医院</t>
  </si>
  <si>
    <t>105709</t>
  </si>
  <si>
    <t>于军</t>
  </si>
  <si>
    <t>任嘉蕾</t>
  </si>
  <si>
    <t>106332105700015</t>
  </si>
  <si>
    <t>钟新林</t>
  </si>
  <si>
    <t>郭锐怡</t>
  </si>
  <si>
    <t>103152057013940</t>
  </si>
  <si>
    <t>谢军</t>
  </si>
  <si>
    <t>崔源</t>
  </si>
  <si>
    <t>103152057095161</t>
  </si>
  <si>
    <t>附属垫江医院</t>
  </si>
  <si>
    <t>石林</t>
  </si>
  <si>
    <t>扈龙</t>
  </si>
  <si>
    <t>106332105701669</t>
  </si>
  <si>
    <t>曾婷</t>
  </si>
  <si>
    <t>105072000000403</t>
  </si>
  <si>
    <t>105702</t>
  </si>
  <si>
    <t>中医外科学</t>
  </si>
  <si>
    <t>刘梦利</t>
  </si>
  <si>
    <t>105722109801236</t>
  </si>
  <si>
    <t>陈群</t>
  </si>
  <si>
    <t>102682520702067</t>
  </si>
  <si>
    <t>附属常德医院</t>
  </si>
  <si>
    <t>105704</t>
  </si>
  <si>
    <t>中医妇科学</t>
  </si>
  <si>
    <t>徐杰</t>
  </si>
  <si>
    <t>魏文沛</t>
  </si>
  <si>
    <t>106332105700527</t>
  </si>
  <si>
    <t>唐智军</t>
  </si>
  <si>
    <t>王鹏凯</t>
  </si>
  <si>
    <t>104592410430132</t>
  </si>
  <si>
    <t>非直属附属医院</t>
  </si>
  <si>
    <t>李昕</t>
  </si>
  <si>
    <t>杨圆</t>
  </si>
  <si>
    <t>104862303032205</t>
  </si>
  <si>
    <t>吕鑫霞</t>
  </si>
  <si>
    <t>106312000969579</t>
  </si>
  <si>
    <t>杨洸</t>
  </si>
  <si>
    <t>杨江佳</t>
  </si>
  <si>
    <t>100252431503716</t>
  </si>
  <si>
    <t>100508</t>
  </si>
  <si>
    <t>李记天</t>
  </si>
  <si>
    <t>樊巧</t>
  </si>
  <si>
    <t>104712657033855</t>
  </si>
  <si>
    <t>赵明宇</t>
  </si>
  <si>
    <t>王子奇</t>
  </si>
  <si>
    <t>103442000003991</t>
  </si>
  <si>
    <t>卜保献</t>
  </si>
  <si>
    <t>李健强</t>
  </si>
  <si>
    <t>105412431900830</t>
  </si>
  <si>
    <t>郭珈宜</t>
  </si>
  <si>
    <t>简羿</t>
  </si>
  <si>
    <t>105412431500529</t>
  </si>
  <si>
    <t>岳辰</t>
  </si>
  <si>
    <t>龙豪</t>
  </si>
  <si>
    <t>101592000004079</t>
  </si>
  <si>
    <t>100300</t>
  </si>
  <si>
    <t>口腔医学</t>
  </si>
  <si>
    <t>周中苏</t>
  </si>
  <si>
    <t>李梓欧</t>
  </si>
  <si>
    <t>105592210008915</t>
  </si>
  <si>
    <t>张秀萍</t>
  </si>
  <si>
    <t>付嘉好</t>
  </si>
  <si>
    <t>105422431100118</t>
  </si>
  <si>
    <t>沈素红</t>
  </si>
  <si>
    <t>邓涓</t>
  </si>
  <si>
    <t>121212000002478</t>
  </si>
  <si>
    <t>唐正国</t>
  </si>
  <si>
    <t>李俊丽</t>
  </si>
  <si>
    <t>105712210002496</t>
  </si>
  <si>
    <t>盛赠美</t>
  </si>
  <si>
    <t>潘虹</t>
  </si>
  <si>
    <t>103442000003350</t>
  </si>
  <si>
    <t>第一附属医院</t>
  </si>
  <si>
    <t>朱朝庚</t>
  </si>
  <si>
    <t>范瑶</t>
  </si>
  <si>
    <t>100632000105534</t>
  </si>
  <si>
    <t>张占伟</t>
  </si>
  <si>
    <t>王正雨</t>
  </si>
  <si>
    <t>106332105700383</t>
  </si>
  <si>
    <t>谭新华</t>
  </si>
  <si>
    <t>赵太玉</t>
  </si>
  <si>
    <t>103152057044561</t>
  </si>
  <si>
    <t>蔡蔚</t>
  </si>
  <si>
    <t>莫秋连</t>
  </si>
  <si>
    <t>105722109800032</t>
  </si>
  <si>
    <t>李春辉</t>
  </si>
  <si>
    <t>胡勇杰</t>
  </si>
  <si>
    <t>105722109800801</t>
  </si>
  <si>
    <t>王永恒</t>
  </si>
  <si>
    <t>张佳怡</t>
  </si>
  <si>
    <t>105722109801551</t>
  </si>
  <si>
    <t>105706</t>
  </si>
  <si>
    <t>中医五官科学</t>
  </si>
  <si>
    <t>朱镇华</t>
  </si>
  <si>
    <t>蔡微</t>
  </si>
  <si>
    <t>105722109801717</t>
  </si>
  <si>
    <t>陈向东</t>
  </si>
  <si>
    <t>周媛</t>
  </si>
  <si>
    <t>121212000002544</t>
  </si>
  <si>
    <t>喻京生</t>
  </si>
  <si>
    <t>侯宛君</t>
  </si>
  <si>
    <t>105722109800177</t>
  </si>
  <si>
    <t>周晓容</t>
  </si>
  <si>
    <t>103442000004124</t>
  </si>
  <si>
    <t>吴权龙/彭清华</t>
  </si>
  <si>
    <t>黎桂花</t>
  </si>
  <si>
    <t>105722109800369</t>
  </si>
  <si>
    <t>李点</t>
  </si>
  <si>
    <t>孙瑜妍</t>
  </si>
  <si>
    <t>100632000106404</t>
  </si>
  <si>
    <t>龙梦薇</t>
  </si>
  <si>
    <t>845022340130701</t>
  </si>
  <si>
    <t>柳葵</t>
  </si>
  <si>
    <t>106332105700366</t>
  </si>
  <si>
    <t>龙睿</t>
  </si>
  <si>
    <t>106332105700589</t>
  </si>
  <si>
    <t>张冲</t>
  </si>
  <si>
    <t>102682411601635</t>
  </si>
  <si>
    <t>邝涛</t>
  </si>
  <si>
    <t>赵庆祚</t>
  </si>
  <si>
    <t>845022501430701</t>
  </si>
  <si>
    <t>杨少锋</t>
  </si>
  <si>
    <t>徐诗嘉</t>
  </si>
  <si>
    <t>103442000003320</t>
  </si>
  <si>
    <t>周鑫</t>
  </si>
  <si>
    <t>106332100800121</t>
  </si>
  <si>
    <t>邓桂明</t>
  </si>
  <si>
    <t>邓国艳</t>
  </si>
  <si>
    <t>106622000000688</t>
  </si>
  <si>
    <t>欧阳林旗</t>
  </si>
  <si>
    <t>王鑫</t>
  </si>
  <si>
    <t>105722109804624</t>
  </si>
  <si>
    <t>刘林</t>
  </si>
  <si>
    <t>王潇</t>
  </si>
  <si>
    <t>105722109800150</t>
  </si>
  <si>
    <t>左亚杰</t>
  </si>
  <si>
    <t>郭林林</t>
  </si>
  <si>
    <t>105902345623042</t>
  </si>
  <si>
    <t>100207</t>
  </si>
  <si>
    <t>影像医学与核医学</t>
  </si>
  <si>
    <t>张堃</t>
  </si>
  <si>
    <t>李钦朗</t>
  </si>
  <si>
    <t>105412530101572</t>
  </si>
  <si>
    <t>潘文秀</t>
  </si>
  <si>
    <t>105412431100238</t>
  </si>
  <si>
    <t>第三附属医院</t>
  </si>
  <si>
    <t>郭文龙</t>
  </si>
  <si>
    <t>刘华丽</t>
  </si>
  <si>
    <t>103152057014079</t>
  </si>
  <si>
    <t>陆辉辉</t>
  </si>
  <si>
    <t>肖秀青</t>
  </si>
  <si>
    <t>105722109800916</t>
  </si>
  <si>
    <t>袁通立</t>
  </si>
  <si>
    <t>阮安晨</t>
  </si>
  <si>
    <t>103152057013840</t>
  </si>
  <si>
    <t>刘玲</t>
  </si>
  <si>
    <t>薛雅慧</t>
  </si>
  <si>
    <t>105412432301004</t>
  </si>
  <si>
    <t>彭永</t>
  </si>
  <si>
    <t>金洪</t>
  </si>
  <si>
    <t>103152057013785</t>
  </si>
  <si>
    <t>谢海婷</t>
  </si>
  <si>
    <t>105722109800724</t>
  </si>
  <si>
    <t>罗莹</t>
  </si>
  <si>
    <t>105722109802803</t>
  </si>
  <si>
    <t>白瑞雪</t>
  </si>
  <si>
    <t>104712457010835</t>
  </si>
  <si>
    <t>张伶俐</t>
  </si>
  <si>
    <t>周全</t>
  </si>
  <si>
    <t>105722109801423</t>
  </si>
  <si>
    <t>曾朝辉</t>
  </si>
  <si>
    <t>刘柳</t>
  </si>
  <si>
    <t>105412360801308</t>
  </si>
  <si>
    <t>第二附属医院</t>
  </si>
  <si>
    <t>周珂</t>
  </si>
  <si>
    <t>郑红波</t>
  </si>
  <si>
    <t>105592210000547</t>
  </si>
  <si>
    <t>尹晖明</t>
  </si>
  <si>
    <t>陈少杰</t>
  </si>
  <si>
    <t>105412330401266</t>
  </si>
  <si>
    <t>马建</t>
  </si>
  <si>
    <t>104712457091480</t>
  </si>
  <si>
    <t>朱学强</t>
  </si>
  <si>
    <t>845022620330702</t>
  </si>
  <si>
    <t>李云艺</t>
  </si>
  <si>
    <t>105412431100154</t>
  </si>
  <si>
    <t>吴利龙</t>
  </si>
  <si>
    <t>郭姝倩</t>
  </si>
  <si>
    <t>105412431100189</t>
  </si>
  <si>
    <t>谢言</t>
  </si>
  <si>
    <t>105412431102144</t>
  </si>
  <si>
    <t>口腔医学院</t>
  </si>
  <si>
    <t>105200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</si>
</sst>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178" formatCode="0_ "/>
    <numFmt numFmtId="179" formatCode="0.00_);[Red]\(0.00\)"/>
    <numFmt numFmtId="180" formatCode="0_);[Red]\(0\)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11"/>
      <name val="宋体"/>
      <charset val="0"/>
      <scheme val="major"/>
    </font>
    <font>
      <sz val="11"/>
      <name val="宋体"/>
      <charset val="0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 tint="0.0499893185216834"/>
      <name val="宋体"/>
      <charset val="134"/>
      <scheme val="minor"/>
    </font>
    <font>
      <sz val="11"/>
      <color theme="1"/>
      <name val="宋体"/>
      <charset val="134"/>
    </font>
    <font>
      <sz val="11"/>
      <color theme="1" tint="0.0499893185216834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30" fillId="16" borderId="2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9" fillId="0" borderId="1" xfId="5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50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2"/>
  <sheetViews>
    <sheetView tabSelected="1" topLeftCell="A226" workbookViewId="0">
      <selection activeCell="A1" sqref="A1:M242"/>
    </sheetView>
  </sheetViews>
  <sheetFormatPr defaultColWidth="11.0083333333333" defaultRowHeight="13.5"/>
  <cols>
    <col min="1" max="1" width="5.125" customWidth="1"/>
    <col min="2" max="2" width="8.875" style="2" customWidth="1"/>
    <col min="3" max="3" width="17.125" style="2" customWidth="1"/>
    <col min="4" max="4" width="8.875" style="2" customWidth="1"/>
    <col min="5" max="5" width="29.625" style="2" customWidth="1"/>
    <col min="6" max="6" width="13.75" style="2" customWidth="1"/>
    <col min="7" max="7" width="16" style="2" customWidth="1"/>
    <col min="8" max="8" width="15" style="2" customWidth="1"/>
    <col min="9" max="9" width="8.875" style="2" customWidth="1"/>
    <col min="10" max="10" width="8.875" style="3" customWidth="1"/>
    <col min="11" max="11" width="11.5" style="3" customWidth="1"/>
    <col min="12" max="12" width="8.875" style="3" customWidth="1"/>
    <col min="13" max="13" width="8.875" style="2" customWidth="1"/>
  </cols>
  <sheetData>
    <row r="1" s="1" customFormat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8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4" t="s">
        <v>11</v>
      </c>
      <c r="L2" s="13" t="s">
        <v>12</v>
      </c>
      <c r="M2" s="13" t="s">
        <v>13</v>
      </c>
    </row>
    <row r="3" ht="23" customHeight="1" spans="1:13">
      <c r="A3" s="7">
        <v>1</v>
      </c>
      <c r="B3" s="8" t="s">
        <v>14</v>
      </c>
      <c r="C3" s="8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15">
        <v>332</v>
      </c>
      <c r="J3" s="16">
        <v>78.5</v>
      </c>
      <c r="K3" s="16">
        <v>80</v>
      </c>
      <c r="L3" s="16">
        <v>78.6</v>
      </c>
      <c r="M3" s="17">
        <v>70.195</v>
      </c>
    </row>
    <row r="4" ht="23" customHeight="1" spans="1:13">
      <c r="A4" s="7">
        <v>2</v>
      </c>
      <c r="B4" s="8" t="s">
        <v>21</v>
      </c>
      <c r="C4" s="8" t="s">
        <v>22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23</v>
      </c>
      <c r="I4" s="15">
        <v>353</v>
      </c>
      <c r="J4" s="16">
        <v>66</v>
      </c>
      <c r="K4" s="16">
        <v>79</v>
      </c>
      <c r="L4" s="16">
        <v>82.6</v>
      </c>
      <c r="M4" s="17">
        <v>73.01</v>
      </c>
    </row>
    <row r="5" ht="23" customHeight="1" spans="1:13">
      <c r="A5" s="7">
        <v>3</v>
      </c>
      <c r="B5" s="8" t="s">
        <v>24</v>
      </c>
      <c r="C5" s="8" t="s">
        <v>25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26</v>
      </c>
      <c r="I5" s="15">
        <v>354</v>
      </c>
      <c r="J5" s="16">
        <v>84</v>
      </c>
      <c r="K5" s="16">
        <v>44</v>
      </c>
      <c r="L5" s="16">
        <v>87.2</v>
      </c>
      <c r="M5" s="17">
        <v>71.24</v>
      </c>
    </row>
    <row r="6" ht="23" customHeight="1" spans="1:13">
      <c r="A6" s="7">
        <v>4</v>
      </c>
      <c r="B6" s="8" t="s">
        <v>27</v>
      </c>
      <c r="C6" s="8" t="s">
        <v>28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29</v>
      </c>
      <c r="I6" s="15">
        <v>348</v>
      </c>
      <c r="J6" s="16">
        <v>72</v>
      </c>
      <c r="K6" s="16">
        <v>63</v>
      </c>
      <c r="L6" s="16">
        <v>75.8</v>
      </c>
      <c r="M6" s="17">
        <v>69.99</v>
      </c>
    </row>
    <row r="7" ht="23" customHeight="1" spans="1:13">
      <c r="A7" s="7">
        <v>5</v>
      </c>
      <c r="B7" s="8" t="s">
        <v>30</v>
      </c>
      <c r="C7" s="8" t="s">
        <v>31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32</v>
      </c>
      <c r="I7" s="15">
        <v>340</v>
      </c>
      <c r="J7" s="16">
        <v>79</v>
      </c>
      <c r="K7" s="16">
        <v>70</v>
      </c>
      <c r="L7" s="16">
        <v>84.4</v>
      </c>
      <c r="M7" s="17">
        <v>71.21</v>
      </c>
    </row>
    <row r="8" ht="23" customHeight="1" spans="1:13">
      <c r="A8" s="7">
        <v>6</v>
      </c>
      <c r="B8" s="8" t="s">
        <v>33</v>
      </c>
      <c r="C8" s="8" t="s">
        <v>34</v>
      </c>
      <c r="D8" s="7" t="s">
        <v>16</v>
      </c>
      <c r="E8" s="7" t="s">
        <v>17</v>
      </c>
      <c r="F8" s="7" t="s">
        <v>18</v>
      </c>
      <c r="G8" s="7" t="s">
        <v>19</v>
      </c>
      <c r="H8" s="7" t="s">
        <v>35</v>
      </c>
      <c r="I8" s="15">
        <v>332</v>
      </c>
      <c r="J8" s="16">
        <v>72</v>
      </c>
      <c r="K8" s="16">
        <v>77</v>
      </c>
      <c r="L8" s="16">
        <v>84.6</v>
      </c>
      <c r="M8" s="17">
        <v>70.47</v>
      </c>
    </row>
    <row r="9" ht="23" customHeight="1" spans="1:13">
      <c r="A9" s="7">
        <v>7</v>
      </c>
      <c r="B9" s="8" t="s">
        <v>36</v>
      </c>
      <c r="C9" s="8" t="s">
        <v>37</v>
      </c>
      <c r="D9" s="7" t="s">
        <v>38</v>
      </c>
      <c r="E9" s="7" t="s">
        <v>17</v>
      </c>
      <c r="F9" s="7" t="s">
        <v>18</v>
      </c>
      <c r="G9" s="7" t="s">
        <v>19</v>
      </c>
      <c r="H9" s="7" t="s">
        <v>32</v>
      </c>
      <c r="I9" s="15">
        <v>357</v>
      </c>
      <c r="J9" s="16">
        <v>89</v>
      </c>
      <c r="K9" s="16">
        <v>80</v>
      </c>
      <c r="L9" s="16">
        <v>88.2</v>
      </c>
      <c r="M9" s="17">
        <v>75.66</v>
      </c>
    </row>
    <row r="10" ht="23" customHeight="1" spans="1:13">
      <c r="A10" s="7">
        <v>8</v>
      </c>
      <c r="B10" s="8" t="s">
        <v>39</v>
      </c>
      <c r="C10" s="8" t="s">
        <v>40</v>
      </c>
      <c r="D10" s="7" t="s">
        <v>38</v>
      </c>
      <c r="E10" s="7" t="s">
        <v>17</v>
      </c>
      <c r="F10" s="7" t="s">
        <v>18</v>
      </c>
      <c r="G10" s="7" t="s">
        <v>19</v>
      </c>
      <c r="H10" s="7" t="s">
        <v>41</v>
      </c>
      <c r="I10" s="15">
        <v>343</v>
      </c>
      <c r="J10" s="16">
        <v>71</v>
      </c>
      <c r="K10" s="16">
        <v>89</v>
      </c>
      <c r="L10" s="16">
        <v>84.4</v>
      </c>
      <c r="M10" s="17">
        <v>73.13</v>
      </c>
    </row>
    <row r="11" ht="23" customHeight="1" spans="1:13">
      <c r="A11" s="7">
        <v>9</v>
      </c>
      <c r="B11" s="8" t="s">
        <v>42</v>
      </c>
      <c r="C11" s="8" t="s">
        <v>43</v>
      </c>
      <c r="D11" s="7" t="s">
        <v>38</v>
      </c>
      <c r="E11" s="7" t="s">
        <v>17</v>
      </c>
      <c r="F11" s="7" t="s">
        <v>44</v>
      </c>
      <c r="G11" s="7" t="s">
        <v>45</v>
      </c>
      <c r="H11" s="7" t="s">
        <v>46</v>
      </c>
      <c r="I11" s="15">
        <v>360</v>
      </c>
      <c r="J11" s="16">
        <v>81</v>
      </c>
      <c r="K11" s="16">
        <v>51</v>
      </c>
      <c r="L11" s="16">
        <v>83.2</v>
      </c>
      <c r="M11" s="17">
        <v>72.03</v>
      </c>
    </row>
    <row r="12" ht="23" customHeight="1" spans="1:13">
      <c r="A12" s="7">
        <v>10</v>
      </c>
      <c r="B12" s="8" t="s">
        <v>47</v>
      </c>
      <c r="C12" s="8" t="s">
        <v>48</v>
      </c>
      <c r="D12" s="7" t="s">
        <v>16</v>
      </c>
      <c r="E12" s="7" t="s">
        <v>17</v>
      </c>
      <c r="F12" s="7" t="s">
        <v>44</v>
      </c>
      <c r="G12" s="7" t="s">
        <v>45</v>
      </c>
      <c r="H12" s="7" t="s">
        <v>49</v>
      </c>
      <c r="I12" s="15">
        <v>351</v>
      </c>
      <c r="J12" s="16">
        <v>85.5</v>
      </c>
      <c r="K12" s="16">
        <v>58</v>
      </c>
      <c r="L12" s="16">
        <v>85</v>
      </c>
      <c r="M12" s="17">
        <v>71.965</v>
      </c>
    </row>
    <row r="13" ht="23" customHeight="1" spans="1:13">
      <c r="A13" s="7">
        <v>11</v>
      </c>
      <c r="B13" s="8" t="s">
        <v>50</v>
      </c>
      <c r="C13" s="8" t="s">
        <v>51</v>
      </c>
      <c r="D13" s="7" t="s">
        <v>16</v>
      </c>
      <c r="E13" s="7" t="s">
        <v>17</v>
      </c>
      <c r="F13" s="7" t="s">
        <v>52</v>
      </c>
      <c r="G13" s="7" t="s">
        <v>53</v>
      </c>
      <c r="H13" s="7" t="s">
        <v>54</v>
      </c>
      <c r="I13" s="15">
        <v>361</v>
      </c>
      <c r="J13" s="16">
        <v>85.5</v>
      </c>
      <c r="K13" s="16">
        <v>88</v>
      </c>
      <c r="L13" s="16">
        <v>86.6</v>
      </c>
      <c r="M13" s="17">
        <v>76.605</v>
      </c>
    </row>
    <row r="14" ht="23" customHeight="1" spans="1:13">
      <c r="A14" s="7">
        <v>12</v>
      </c>
      <c r="B14" s="8" t="s">
        <v>55</v>
      </c>
      <c r="C14" s="47" t="s">
        <v>56</v>
      </c>
      <c r="D14" s="7" t="s">
        <v>16</v>
      </c>
      <c r="E14" s="7" t="s">
        <v>17</v>
      </c>
      <c r="F14" s="7">
        <v>105701</v>
      </c>
      <c r="G14" s="7" t="s">
        <v>53</v>
      </c>
      <c r="H14" s="9" t="s">
        <v>57</v>
      </c>
      <c r="I14" s="15">
        <v>349</v>
      </c>
      <c r="J14" s="16">
        <v>88</v>
      </c>
      <c r="K14" s="16">
        <v>67</v>
      </c>
      <c r="L14" s="16">
        <v>66.16</v>
      </c>
      <c r="M14" s="7">
        <v>69.88</v>
      </c>
    </row>
    <row r="15" ht="23" customHeight="1" spans="1:13">
      <c r="A15" s="7">
        <v>13</v>
      </c>
      <c r="B15" s="8" t="s">
        <v>58</v>
      </c>
      <c r="C15" s="8" t="s">
        <v>59</v>
      </c>
      <c r="D15" s="7" t="s">
        <v>16</v>
      </c>
      <c r="E15" s="7" t="s">
        <v>60</v>
      </c>
      <c r="F15" s="7" t="s">
        <v>61</v>
      </c>
      <c r="G15" s="7" t="s">
        <v>62</v>
      </c>
      <c r="H15" s="10" t="s">
        <v>63</v>
      </c>
      <c r="I15" s="18">
        <v>333</v>
      </c>
      <c r="J15" s="19">
        <v>86</v>
      </c>
      <c r="K15" s="20">
        <v>83</v>
      </c>
      <c r="L15" s="19">
        <v>88.6666666666667</v>
      </c>
      <c r="M15" s="21">
        <f t="shared" ref="M15:M40" si="0">I15/5*0.7+J15*5%+K15*10%+L15*15%</f>
        <v>72.52</v>
      </c>
    </row>
    <row r="16" ht="23" customHeight="1" spans="1:13">
      <c r="A16" s="7">
        <v>14</v>
      </c>
      <c r="B16" s="8" t="s">
        <v>64</v>
      </c>
      <c r="C16" s="8" t="s">
        <v>65</v>
      </c>
      <c r="D16" s="7" t="s">
        <v>16</v>
      </c>
      <c r="E16" s="7" t="s">
        <v>60</v>
      </c>
      <c r="F16" s="7" t="s">
        <v>61</v>
      </c>
      <c r="G16" s="7" t="s">
        <v>62</v>
      </c>
      <c r="H16" s="10" t="s">
        <v>66</v>
      </c>
      <c r="I16" s="18">
        <v>326</v>
      </c>
      <c r="J16" s="19">
        <v>89.3333333333333</v>
      </c>
      <c r="K16" s="20">
        <v>69</v>
      </c>
      <c r="L16" s="19">
        <v>89.5</v>
      </c>
      <c r="M16" s="21">
        <f t="shared" si="0"/>
        <v>70.4316666666667</v>
      </c>
    </row>
    <row r="17" ht="23" customHeight="1" spans="1:13">
      <c r="A17" s="7">
        <v>15</v>
      </c>
      <c r="B17" s="8" t="s">
        <v>67</v>
      </c>
      <c r="C17" s="8" t="s">
        <v>68</v>
      </c>
      <c r="D17" s="7" t="s">
        <v>16</v>
      </c>
      <c r="E17" s="7" t="s">
        <v>60</v>
      </c>
      <c r="F17" s="7" t="s">
        <v>61</v>
      </c>
      <c r="G17" s="7" t="s">
        <v>62</v>
      </c>
      <c r="H17" s="10" t="s">
        <v>69</v>
      </c>
      <c r="I17" s="18">
        <v>347</v>
      </c>
      <c r="J17" s="19">
        <v>86</v>
      </c>
      <c r="K17" s="20">
        <v>62</v>
      </c>
      <c r="L17" s="19">
        <v>86.3333333333333</v>
      </c>
      <c r="M17" s="21">
        <f t="shared" si="0"/>
        <v>72.03</v>
      </c>
    </row>
    <row r="18" ht="23" customHeight="1" spans="1:13">
      <c r="A18" s="7">
        <v>16</v>
      </c>
      <c r="B18" s="8" t="s">
        <v>70</v>
      </c>
      <c r="C18" s="8" t="s">
        <v>71</v>
      </c>
      <c r="D18" s="7" t="s">
        <v>38</v>
      </c>
      <c r="E18" s="7" t="s">
        <v>60</v>
      </c>
      <c r="F18" s="7" t="s">
        <v>72</v>
      </c>
      <c r="G18" s="7" t="s">
        <v>73</v>
      </c>
      <c r="H18" s="10" t="s">
        <v>74</v>
      </c>
      <c r="I18" s="18">
        <v>350</v>
      </c>
      <c r="J18" s="19">
        <v>90</v>
      </c>
      <c r="K18" s="20">
        <v>84</v>
      </c>
      <c r="L18" s="22">
        <v>91.5</v>
      </c>
      <c r="M18" s="21">
        <f t="shared" si="0"/>
        <v>75.625</v>
      </c>
    </row>
    <row r="19" ht="23" customHeight="1" spans="1:13">
      <c r="A19" s="7">
        <v>17</v>
      </c>
      <c r="B19" s="8" t="s">
        <v>75</v>
      </c>
      <c r="C19" s="8" t="s">
        <v>76</v>
      </c>
      <c r="D19" s="7" t="s">
        <v>38</v>
      </c>
      <c r="E19" s="7" t="s">
        <v>60</v>
      </c>
      <c r="F19" s="7" t="s">
        <v>77</v>
      </c>
      <c r="G19" s="7" t="s">
        <v>78</v>
      </c>
      <c r="H19" s="11" t="s">
        <v>79</v>
      </c>
      <c r="I19" s="23">
        <v>353</v>
      </c>
      <c r="J19" s="24">
        <v>90</v>
      </c>
      <c r="K19" s="20">
        <v>68</v>
      </c>
      <c r="L19" s="24">
        <v>90.8</v>
      </c>
      <c r="M19" s="21">
        <f t="shared" si="0"/>
        <v>74.34</v>
      </c>
    </row>
    <row r="20" ht="23" customHeight="1" spans="1:13">
      <c r="A20" s="7">
        <v>18</v>
      </c>
      <c r="B20" s="8" t="s">
        <v>80</v>
      </c>
      <c r="C20" s="8" t="s">
        <v>81</v>
      </c>
      <c r="D20" s="7" t="s">
        <v>16</v>
      </c>
      <c r="E20" s="7" t="s">
        <v>60</v>
      </c>
      <c r="F20" s="7" t="s">
        <v>77</v>
      </c>
      <c r="G20" s="7" t="s">
        <v>78</v>
      </c>
      <c r="H20" s="11" t="s">
        <v>82</v>
      </c>
      <c r="I20" s="23">
        <v>347</v>
      </c>
      <c r="J20" s="11">
        <v>90</v>
      </c>
      <c r="K20" s="20">
        <v>88</v>
      </c>
      <c r="L20" s="24">
        <v>83.6</v>
      </c>
      <c r="M20" s="21">
        <f t="shared" si="0"/>
        <v>74.42</v>
      </c>
    </row>
    <row r="21" ht="23" customHeight="1" spans="1:13">
      <c r="A21" s="7">
        <v>19</v>
      </c>
      <c r="B21" s="8" t="s">
        <v>83</v>
      </c>
      <c r="C21" s="8" t="s">
        <v>84</v>
      </c>
      <c r="D21" s="7" t="s">
        <v>38</v>
      </c>
      <c r="E21" s="7" t="s">
        <v>60</v>
      </c>
      <c r="F21" s="7" t="s">
        <v>77</v>
      </c>
      <c r="G21" s="7" t="s">
        <v>78</v>
      </c>
      <c r="H21" s="11" t="s">
        <v>85</v>
      </c>
      <c r="I21" s="23">
        <v>346</v>
      </c>
      <c r="J21" s="24">
        <v>95</v>
      </c>
      <c r="K21" s="20">
        <v>88</v>
      </c>
      <c r="L21" s="24">
        <v>89.2</v>
      </c>
      <c r="M21" s="21">
        <f t="shared" si="0"/>
        <v>75.37</v>
      </c>
    </row>
    <row r="22" ht="23" customHeight="1" spans="1:13">
      <c r="A22" s="7">
        <v>20</v>
      </c>
      <c r="B22" s="8" t="s">
        <v>86</v>
      </c>
      <c r="C22" s="8" t="s">
        <v>87</v>
      </c>
      <c r="D22" s="7" t="s">
        <v>16</v>
      </c>
      <c r="E22" s="7" t="s">
        <v>60</v>
      </c>
      <c r="F22" s="7" t="s">
        <v>77</v>
      </c>
      <c r="G22" s="7" t="s">
        <v>78</v>
      </c>
      <c r="H22" s="11" t="s">
        <v>88</v>
      </c>
      <c r="I22" s="23">
        <v>349</v>
      </c>
      <c r="J22" s="24">
        <v>88</v>
      </c>
      <c r="K22" s="20">
        <v>72</v>
      </c>
      <c r="L22" s="24">
        <v>75.6</v>
      </c>
      <c r="M22" s="21">
        <f t="shared" si="0"/>
        <v>71.8</v>
      </c>
    </row>
    <row r="23" ht="23" customHeight="1" spans="1:13">
      <c r="A23" s="7">
        <v>21</v>
      </c>
      <c r="B23" s="8" t="s">
        <v>89</v>
      </c>
      <c r="C23" s="8" t="s">
        <v>90</v>
      </c>
      <c r="D23" s="7" t="s">
        <v>16</v>
      </c>
      <c r="E23" s="7" t="s">
        <v>60</v>
      </c>
      <c r="F23" s="7" t="s">
        <v>77</v>
      </c>
      <c r="G23" s="7" t="s">
        <v>78</v>
      </c>
      <c r="H23" s="11" t="s">
        <v>91</v>
      </c>
      <c r="I23" s="23">
        <v>357</v>
      </c>
      <c r="J23" s="24">
        <v>80</v>
      </c>
      <c r="K23" s="20">
        <v>75</v>
      </c>
      <c r="L23" s="24">
        <v>78</v>
      </c>
      <c r="M23" s="21">
        <f t="shared" si="0"/>
        <v>73.18</v>
      </c>
    </row>
    <row r="24" ht="23" customHeight="1" spans="1:13">
      <c r="A24" s="7">
        <v>22</v>
      </c>
      <c r="B24" s="8" t="s">
        <v>92</v>
      </c>
      <c r="C24" s="8" t="s">
        <v>93</v>
      </c>
      <c r="D24" s="7" t="s">
        <v>38</v>
      </c>
      <c r="E24" s="7" t="s">
        <v>60</v>
      </c>
      <c r="F24" s="7" t="s">
        <v>77</v>
      </c>
      <c r="G24" s="7" t="s">
        <v>78</v>
      </c>
      <c r="H24" s="11" t="s">
        <v>91</v>
      </c>
      <c r="I24" s="23">
        <v>358</v>
      </c>
      <c r="J24" s="24">
        <v>95</v>
      </c>
      <c r="K24" s="20">
        <v>77</v>
      </c>
      <c r="L24" s="24">
        <v>93.6</v>
      </c>
      <c r="M24" s="21">
        <f t="shared" si="0"/>
        <v>76.61</v>
      </c>
    </row>
    <row r="25" ht="23" customHeight="1" spans="1:13">
      <c r="A25" s="7">
        <v>23</v>
      </c>
      <c r="B25" s="8" t="s">
        <v>94</v>
      </c>
      <c r="C25" s="8" t="s">
        <v>95</v>
      </c>
      <c r="D25" s="7" t="s">
        <v>16</v>
      </c>
      <c r="E25" s="7" t="s">
        <v>60</v>
      </c>
      <c r="F25" s="7" t="s">
        <v>77</v>
      </c>
      <c r="G25" s="7" t="s">
        <v>78</v>
      </c>
      <c r="H25" s="11" t="s">
        <v>74</v>
      </c>
      <c r="I25" s="23">
        <v>375</v>
      </c>
      <c r="J25" s="24">
        <v>96</v>
      </c>
      <c r="K25" s="20">
        <v>89</v>
      </c>
      <c r="L25" s="24">
        <v>91.8</v>
      </c>
      <c r="M25" s="21">
        <f t="shared" si="0"/>
        <v>79.97</v>
      </c>
    </row>
    <row r="26" ht="23" customHeight="1" spans="1:13">
      <c r="A26" s="7">
        <v>24</v>
      </c>
      <c r="B26" s="8" t="s">
        <v>96</v>
      </c>
      <c r="C26" s="8" t="s">
        <v>97</v>
      </c>
      <c r="D26" s="7" t="s">
        <v>38</v>
      </c>
      <c r="E26" s="7" t="s">
        <v>60</v>
      </c>
      <c r="F26" s="7" t="s">
        <v>77</v>
      </c>
      <c r="G26" s="7" t="s">
        <v>78</v>
      </c>
      <c r="H26" s="11" t="s">
        <v>98</v>
      </c>
      <c r="I26" s="23">
        <v>350</v>
      </c>
      <c r="J26" s="10">
        <v>98</v>
      </c>
      <c r="K26" s="20">
        <v>69</v>
      </c>
      <c r="L26" s="24">
        <v>90.6</v>
      </c>
      <c r="M26" s="21">
        <f t="shared" si="0"/>
        <v>74.39</v>
      </c>
    </row>
    <row r="27" ht="23" customHeight="1" spans="1:13">
      <c r="A27" s="7">
        <v>25</v>
      </c>
      <c r="B27" s="8" t="s">
        <v>99</v>
      </c>
      <c r="C27" s="8" t="s">
        <v>100</v>
      </c>
      <c r="D27" s="7" t="s">
        <v>16</v>
      </c>
      <c r="E27" s="7" t="s">
        <v>60</v>
      </c>
      <c r="F27" s="7" t="s">
        <v>77</v>
      </c>
      <c r="G27" s="7" t="s">
        <v>78</v>
      </c>
      <c r="H27" s="11" t="s">
        <v>101</v>
      </c>
      <c r="I27" s="23">
        <v>349</v>
      </c>
      <c r="J27" s="24">
        <v>85</v>
      </c>
      <c r="K27" s="20">
        <v>76</v>
      </c>
      <c r="L27" s="24">
        <v>82.6</v>
      </c>
      <c r="M27" s="21">
        <f t="shared" si="0"/>
        <v>73.1</v>
      </c>
    </row>
    <row r="28" ht="23" customHeight="1" spans="1:13">
      <c r="A28" s="7">
        <v>26</v>
      </c>
      <c r="B28" s="8" t="s">
        <v>102</v>
      </c>
      <c r="C28" s="8" t="s">
        <v>103</v>
      </c>
      <c r="D28" s="7" t="s">
        <v>38</v>
      </c>
      <c r="E28" s="7" t="s">
        <v>60</v>
      </c>
      <c r="F28" s="7" t="s">
        <v>77</v>
      </c>
      <c r="G28" s="7" t="s">
        <v>78</v>
      </c>
      <c r="H28" s="11" t="s">
        <v>91</v>
      </c>
      <c r="I28" s="23">
        <v>343</v>
      </c>
      <c r="J28" s="24">
        <v>90</v>
      </c>
      <c r="K28" s="20">
        <v>68</v>
      </c>
      <c r="L28" s="24">
        <v>90.4</v>
      </c>
      <c r="M28" s="21">
        <f t="shared" si="0"/>
        <v>72.88</v>
      </c>
    </row>
    <row r="29" ht="23" customHeight="1" spans="1:13">
      <c r="A29" s="7">
        <v>27</v>
      </c>
      <c r="B29" s="8" t="s">
        <v>104</v>
      </c>
      <c r="C29" s="8" t="s">
        <v>105</v>
      </c>
      <c r="D29" s="7" t="s">
        <v>16</v>
      </c>
      <c r="E29" s="7" t="s">
        <v>60</v>
      </c>
      <c r="F29" s="7" t="s">
        <v>77</v>
      </c>
      <c r="G29" s="7" t="s">
        <v>78</v>
      </c>
      <c r="H29" s="11" t="s">
        <v>101</v>
      </c>
      <c r="I29" s="23">
        <v>345</v>
      </c>
      <c r="J29" s="24">
        <v>85</v>
      </c>
      <c r="K29" s="20">
        <v>89</v>
      </c>
      <c r="L29" s="24">
        <v>83.4</v>
      </c>
      <c r="M29" s="21">
        <f t="shared" si="0"/>
        <v>73.96</v>
      </c>
    </row>
    <row r="30" ht="23" customHeight="1" spans="1:13">
      <c r="A30" s="7">
        <v>28</v>
      </c>
      <c r="B30" s="8" t="s">
        <v>106</v>
      </c>
      <c r="C30" s="8" t="s">
        <v>107</v>
      </c>
      <c r="D30" s="7" t="s">
        <v>16</v>
      </c>
      <c r="E30" s="7" t="s">
        <v>60</v>
      </c>
      <c r="F30" s="7" t="s">
        <v>77</v>
      </c>
      <c r="G30" s="7" t="s">
        <v>78</v>
      </c>
      <c r="H30" s="11" t="s">
        <v>108</v>
      </c>
      <c r="I30" s="23">
        <v>361</v>
      </c>
      <c r="J30" s="24">
        <v>80</v>
      </c>
      <c r="K30" s="20">
        <v>67</v>
      </c>
      <c r="L30" s="24">
        <v>77</v>
      </c>
      <c r="M30" s="21">
        <f t="shared" si="0"/>
        <v>72.79</v>
      </c>
    </row>
    <row r="31" ht="23" customHeight="1" spans="1:13">
      <c r="A31" s="7">
        <v>29</v>
      </c>
      <c r="B31" s="8" t="s">
        <v>109</v>
      </c>
      <c r="C31" s="8" t="s">
        <v>110</v>
      </c>
      <c r="D31" s="7" t="s">
        <v>16</v>
      </c>
      <c r="E31" s="7" t="s">
        <v>60</v>
      </c>
      <c r="F31" s="7" t="s">
        <v>77</v>
      </c>
      <c r="G31" s="7" t="s">
        <v>78</v>
      </c>
      <c r="H31" s="11" t="s">
        <v>111</v>
      </c>
      <c r="I31" s="23">
        <v>352</v>
      </c>
      <c r="J31" s="24">
        <v>93</v>
      </c>
      <c r="K31" s="20">
        <v>60</v>
      </c>
      <c r="L31" s="24">
        <v>89.2</v>
      </c>
      <c r="M31" s="21">
        <f t="shared" si="0"/>
        <v>73.31</v>
      </c>
    </row>
    <row r="32" ht="23" customHeight="1" spans="1:13">
      <c r="A32" s="7">
        <v>30</v>
      </c>
      <c r="B32" s="8" t="s">
        <v>112</v>
      </c>
      <c r="C32" s="8" t="s">
        <v>113</v>
      </c>
      <c r="D32" s="7" t="s">
        <v>16</v>
      </c>
      <c r="E32" s="7" t="s">
        <v>60</v>
      </c>
      <c r="F32" s="7" t="s">
        <v>77</v>
      </c>
      <c r="G32" s="7" t="s">
        <v>78</v>
      </c>
      <c r="H32" s="11" t="s">
        <v>114</v>
      </c>
      <c r="I32" s="23">
        <v>349</v>
      </c>
      <c r="J32" s="10">
        <v>95</v>
      </c>
      <c r="K32" s="20">
        <v>73</v>
      </c>
      <c r="L32" s="24">
        <v>86</v>
      </c>
      <c r="M32" s="21">
        <f t="shared" si="0"/>
        <v>73.81</v>
      </c>
    </row>
    <row r="33" ht="23" customHeight="1" spans="1:13">
      <c r="A33" s="7">
        <v>31</v>
      </c>
      <c r="B33" s="8" t="s">
        <v>115</v>
      </c>
      <c r="C33" s="8" t="s">
        <v>116</v>
      </c>
      <c r="D33" s="7" t="s">
        <v>16</v>
      </c>
      <c r="E33" s="7" t="s">
        <v>60</v>
      </c>
      <c r="F33" s="7" t="s">
        <v>77</v>
      </c>
      <c r="G33" s="7" t="s">
        <v>78</v>
      </c>
      <c r="H33" s="11" t="s">
        <v>117</v>
      </c>
      <c r="I33" s="23">
        <v>365</v>
      </c>
      <c r="J33" s="24">
        <v>90</v>
      </c>
      <c r="K33" s="20">
        <v>88</v>
      </c>
      <c r="L33" s="24">
        <v>91.6</v>
      </c>
      <c r="M33" s="21">
        <f t="shared" si="0"/>
        <v>78.14</v>
      </c>
    </row>
    <row r="34" ht="23" customHeight="1" spans="1:13">
      <c r="A34" s="7">
        <v>32</v>
      </c>
      <c r="B34" s="8" t="s">
        <v>118</v>
      </c>
      <c r="C34" s="8" t="s">
        <v>119</v>
      </c>
      <c r="D34" s="7" t="s">
        <v>16</v>
      </c>
      <c r="E34" s="7" t="s">
        <v>60</v>
      </c>
      <c r="F34" s="7" t="s">
        <v>77</v>
      </c>
      <c r="G34" s="7" t="s">
        <v>78</v>
      </c>
      <c r="H34" s="11" t="s">
        <v>79</v>
      </c>
      <c r="I34" s="23">
        <v>356</v>
      </c>
      <c r="J34" s="24">
        <v>92</v>
      </c>
      <c r="K34" s="20">
        <v>85</v>
      </c>
      <c r="L34" s="24">
        <v>92</v>
      </c>
      <c r="M34" s="21">
        <f t="shared" si="0"/>
        <v>76.74</v>
      </c>
    </row>
    <row r="35" ht="23" customHeight="1" spans="1:13">
      <c r="A35" s="7">
        <v>33</v>
      </c>
      <c r="B35" s="8" t="s">
        <v>120</v>
      </c>
      <c r="C35" s="8" t="s">
        <v>121</v>
      </c>
      <c r="D35" s="7" t="s">
        <v>38</v>
      </c>
      <c r="E35" s="7" t="s">
        <v>60</v>
      </c>
      <c r="F35" s="7" t="s">
        <v>77</v>
      </c>
      <c r="G35" s="7" t="s">
        <v>78</v>
      </c>
      <c r="H35" s="11" t="s">
        <v>122</v>
      </c>
      <c r="I35" s="23">
        <v>355</v>
      </c>
      <c r="J35" s="24">
        <v>90</v>
      </c>
      <c r="K35" s="20">
        <v>67</v>
      </c>
      <c r="L35" s="25">
        <v>94.8</v>
      </c>
      <c r="M35" s="21">
        <f t="shared" si="0"/>
        <v>75.12</v>
      </c>
    </row>
    <row r="36" ht="23" customHeight="1" spans="1:13">
      <c r="A36" s="7">
        <v>34</v>
      </c>
      <c r="B36" s="8" t="s">
        <v>123</v>
      </c>
      <c r="C36" s="8" t="s">
        <v>124</v>
      </c>
      <c r="D36" s="7" t="s">
        <v>16</v>
      </c>
      <c r="E36" s="7" t="s">
        <v>60</v>
      </c>
      <c r="F36" s="7" t="s">
        <v>77</v>
      </c>
      <c r="G36" s="7" t="s">
        <v>78</v>
      </c>
      <c r="H36" s="11" t="s">
        <v>88</v>
      </c>
      <c r="I36" s="23">
        <v>359</v>
      </c>
      <c r="J36" s="24">
        <v>78</v>
      </c>
      <c r="K36" s="20">
        <v>67</v>
      </c>
      <c r="L36" s="25">
        <v>74.4</v>
      </c>
      <c r="M36" s="21">
        <f t="shared" si="0"/>
        <v>72.02</v>
      </c>
    </row>
    <row r="37" ht="23" customHeight="1" spans="1:13">
      <c r="A37" s="7">
        <v>35</v>
      </c>
      <c r="B37" s="8" t="s">
        <v>125</v>
      </c>
      <c r="C37" s="8" t="s">
        <v>126</v>
      </c>
      <c r="D37" s="7" t="s">
        <v>16</v>
      </c>
      <c r="E37" s="7" t="s">
        <v>60</v>
      </c>
      <c r="F37" s="7" t="s">
        <v>77</v>
      </c>
      <c r="G37" s="7" t="s">
        <v>78</v>
      </c>
      <c r="H37" s="11" t="s">
        <v>122</v>
      </c>
      <c r="I37" s="23">
        <v>349</v>
      </c>
      <c r="J37" s="10">
        <v>98</v>
      </c>
      <c r="K37" s="20">
        <v>72</v>
      </c>
      <c r="L37" s="24">
        <v>94.2</v>
      </c>
      <c r="M37" s="21">
        <f t="shared" si="0"/>
        <v>75.09</v>
      </c>
    </row>
    <row r="38" ht="23" customHeight="1" spans="1:13">
      <c r="A38" s="7">
        <v>36</v>
      </c>
      <c r="B38" s="8" t="s">
        <v>127</v>
      </c>
      <c r="C38" s="8" t="s">
        <v>128</v>
      </c>
      <c r="D38" s="7" t="s">
        <v>16</v>
      </c>
      <c r="E38" s="7" t="s">
        <v>60</v>
      </c>
      <c r="F38" s="7" t="s">
        <v>77</v>
      </c>
      <c r="G38" s="7" t="s">
        <v>78</v>
      </c>
      <c r="H38" s="11" t="s">
        <v>129</v>
      </c>
      <c r="I38" s="23">
        <v>353</v>
      </c>
      <c r="J38" s="24">
        <v>90</v>
      </c>
      <c r="K38" s="20">
        <v>61</v>
      </c>
      <c r="L38" s="25">
        <v>93.2</v>
      </c>
      <c r="M38" s="21">
        <f t="shared" si="0"/>
        <v>74</v>
      </c>
    </row>
    <row r="39" ht="23" customHeight="1" spans="1:13">
      <c r="A39" s="7">
        <v>37</v>
      </c>
      <c r="B39" s="8" t="s">
        <v>130</v>
      </c>
      <c r="C39" s="8" t="s">
        <v>131</v>
      </c>
      <c r="D39" s="7" t="s">
        <v>16</v>
      </c>
      <c r="E39" s="7" t="s">
        <v>60</v>
      </c>
      <c r="F39" s="7" t="s">
        <v>132</v>
      </c>
      <c r="G39" s="7" t="s">
        <v>133</v>
      </c>
      <c r="H39" s="10" t="s">
        <v>134</v>
      </c>
      <c r="I39" s="18">
        <v>319</v>
      </c>
      <c r="J39" s="19">
        <v>85.6666666666667</v>
      </c>
      <c r="K39" s="20">
        <v>72</v>
      </c>
      <c r="L39" s="19">
        <v>86.5</v>
      </c>
      <c r="M39" s="21">
        <f t="shared" si="0"/>
        <v>69.1183333333333</v>
      </c>
    </row>
    <row r="40" ht="23" customHeight="1" spans="1:13">
      <c r="A40" s="7">
        <v>38</v>
      </c>
      <c r="B40" s="8" t="s">
        <v>135</v>
      </c>
      <c r="C40" s="8" t="s">
        <v>136</v>
      </c>
      <c r="D40" s="7" t="s">
        <v>16</v>
      </c>
      <c r="E40" s="7" t="s">
        <v>60</v>
      </c>
      <c r="F40" s="7" t="s">
        <v>132</v>
      </c>
      <c r="G40" s="7" t="s">
        <v>133</v>
      </c>
      <c r="H40" s="10" t="s">
        <v>134</v>
      </c>
      <c r="I40" s="18">
        <v>345</v>
      </c>
      <c r="J40" s="19">
        <v>89.6666666666667</v>
      </c>
      <c r="K40" s="20">
        <v>76</v>
      </c>
      <c r="L40" s="19">
        <v>87.3333333333333</v>
      </c>
      <c r="M40" s="21">
        <f t="shared" si="0"/>
        <v>73.4833333333333</v>
      </c>
    </row>
    <row r="41" ht="23" customHeight="1" spans="1:13">
      <c r="A41" s="7">
        <v>39</v>
      </c>
      <c r="B41" s="8" t="s">
        <v>137</v>
      </c>
      <c r="C41" s="8" t="s">
        <v>138</v>
      </c>
      <c r="D41" s="7" t="s">
        <v>16</v>
      </c>
      <c r="E41" s="7" t="s">
        <v>60</v>
      </c>
      <c r="F41" s="7" t="s">
        <v>139</v>
      </c>
      <c r="G41" s="7" t="s">
        <v>140</v>
      </c>
      <c r="H41" s="7" t="s">
        <v>141</v>
      </c>
      <c r="I41" s="26">
        <v>369</v>
      </c>
      <c r="J41" s="27">
        <v>87.67</v>
      </c>
      <c r="K41" s="28">
        <v>89</v>
      </c>
      <c r="L41" s="27">
        <v>88</v>
      </c>
      <c r="M41" s="7">
        <f t="shared" ref="M40:M44" si="1">I41/5*0.7+J41*5%+K41*10%+L41*15%</f>
        <v>78.1435</v>
      </c>
    </row>
    <row r="42" ht="23" customHeight="1" spans="1:13">
      <c r="A42" s="7">
        <v>40</v>
      </c>
      <c r="B42" s="8" t="s">
        <v>142</v>
      </c>
      <c r="C42" s="8" t="s">
        <v>143</v>
      </c>
      <c r="D42" s="7" t="s">
        <v>16</v>
      </c>
      <c r="E42" s="7" t="s">
        <v>60</v>
      </c>
      <c r="F42" s="7" t="s">
        <v>139</v>
      </c>
      <c r="G42" s="7" t="s">
        <v>140</v>
      </c>
      <c r="H42" s="10" t="s">
        <v>144</v>
      </c>
      <c r="I42" s="18">
        <v>341</v>
      </c>
      <c r="J42" s="19">
        <v>85</v>
      </c>
      <c r="K42" s="20">
        <v>78</v>
      </c>
      <c r="L42" s="19">
        <v>87</v>
      </c>
      <c r="M42" s="21">
        <f t="shared" si="1"/>
        <v>72.84</v>
      </c>
    </row>
    <row r="43" ht="23" customHeight="1" spans="1:13">
      <c r="A43" s="7">
        <v>41</v>
      </c>
      <c r="B43" s="8" t="s">
        <v>145</v>
      </c>
      <c r="C43" s="8" t="s">
        <v>146</v>
      </c>
      <c r="D43" s="7" t="s">
        <v>16</v>
      </c>
      <c r="E43" s="7" t="s">
        <v>60</v>
      </c>
      <c r="F43" s="7" t="s">
        <v>147</v>
      </c>
      <c r="G43" s="7" t="s">
        <v>148</v>
      </c>
      <c r="H43" s="2" t="s">
        <v>149</v>
      </c>
      <c r="I43" s="18">
        <v>348</v>
      </c>
      <c r="J43" s="19">
        <v>88</v>
      </c>
      <c r="K43" s="20">
        <v>74</v>
      </c>
      <c r="L43" s="19">
        <v>87</v>
      </c>
      <c r="M43" s="21">
        <f t="shared" si="1"/>
        <v>73.57</v>
      </c>
    </row>
    <row r="44" ht="23" customHeight="1" spans="1:13">
      <c r="A44" s="7">
        <v>42</v>
      </c>
      <c r="B44" s="8" t="s">
        <v>150</v>
      </c>
      <c r="C44" s="8" t="s">
        <v>151</v>
      </c>
      <c r="D44" s="7" t="s">
        <v>16</v>
      </c>
      <c r="E44" s="7" t="s">
        <v>60</v>
      </c>
      <c r="F44" s="7" t="s">
        <v>147</v>
      </c>
      <c r="G44" s="7" t="s">
        <v>148</v>
      </c>
      <c r="H44" s="10" t="s">
        <v>152</v>
      </c>
      <c r="I44" s="18">
        <v>347</v>
      </c>
      <c r="J44" s="19">
        <v>86.3333333333333</v>
      </c>
      <c r="K44" s="20">
        <v>72</v>
      </c>
      <c r="L44" s="19">
        <v>80.8333333333333</v>
      </c>
      <c r="M44" s="21">
        <f t="shared" si="1"/>
        <v>72.2216666666667</v>
      </c>
    </row>
    <row r="45" ht="23" customHeight="1" spans="1:13">
      <c r="A45" s="7">
        <v>43</v>
      </c>
      <c r="B45" s="8" t="s">
        <v>153</v>
      </c>
      <c r="C45" s="8" t="s">
        <v>154</v>
      </c>
      <c r="D45" s="7" t="s">
        <v>16</v>
      </c>
      <c r="E45" s="7" t="s">
        <v>60</v>
      </c>
      <c r="F45" s="7" t="s">
        <v>147</v>
      </c>
      <c r="G45" s="7" t="s">
        <v>148</v>
      </c>
      <c r="H45" s="10" t="s">
        <v>155</v>
      </c>
      <c r="I45" s="18">
        <v>343</v>
      </c>
      <c r="J45" s="19">
        <v>91.6666666666667</v>
      </c>
      <c r="K45" s="20">
        <v>78</v>
      </c>
      <c r="L45" s="19">
        <v>83.6666666666667</v>
      </c>
      <c r="M45" s="21">
        <f t="shared" ref="M45:M71" si="2">I45/5*0.7+J45*5%+K45*10%+L45*15%</f>
        <v>72.9533333333333</v>
      </c>
    </row>
    <row r="46" ht="23" customHeight="1" spans="1:13">
      <c r="A46" s="7">
        <v>44</v>
      </c>
      <c r="B46" s="8" t="s">
        <v>156</v>
      </c>
      <c r="C46" s="8" t="s">
        <v>157</v>
      </c>
      <c r="D46" s="7" t="s">
        <v>16</v>
      </c>
      <c r="E46" s="7" t="s">
        <v>60</v>
      </c>
      <c r="F46" s="7" t="s">
        <v>147</v>
      </c>
      <c r="G46" s="7" t="s">
        <v>148</v>
      </c>
      <c r="H46" s="8" t="s">
        <v>158</v>
      </c>
      <c r="I46" s="18">
        <v>348</v>
      </c>
      <c r="J46" s="19">
        <v>86.3333333333333</v>
      </c>
      <c r="K46" s="20">
        <v>77</v>
      </c>
      <c r="L46" s="19">
        <v>86.6666666666667</v>
      </c>
      <c r="M46" s="21">
        <f t="shared" si="2"/>
        <v>73.7366666666667</v>
      </c>
    </row>
    <row r="47" ht="23" customHeight="1" spans="1:13">
      <c r="A47" s="7">
        <v>45</v>
      </c>
      <c r="B47" s="8" t="s">
        <v>159</v>
      </c>
      <c r="C47" s="8" t="s">
        <v>160</v>
      </c>
      <c r="D47" s="7" t="s">
        <v>16</v>
      </c>
      <c r="E47" s="7" t="s">
        <v>60</v>
      </c>
      <c r="F47" s="7" t="s">
        <v>147</v>
      </c>
      <c r="G47" s="7" t="s">
        <v>148</v>
      </c>
      <c r="H47" s="10" t="s">
        <v>161</v>
      </c>
      <c r="I47" s="18">
        <v>342</v>
      </c>
      <c r="J47" s="19">
        <v>90</v>
      </c>
      <c r="K47" s="20">
        <v>76</v>
      </c>
      <c r="L47" s="19">
        <v>84</v>
      </c>
      <c r="M47" s="21">
        <f t="shared" si="2"/>
        <v>72.58</v>
      </c>
    </row>
    <row r="48" ht="23" customHeight="1" spans="1:13">
      <c r="A48" s="7">
        <v>46</v>
      </c>
      <c r="B48" s="8" t="s">
        <v>162</v>
      </c>
      <c r="C48" s="8" t="s">
        <v>163</v>
      </c>
      <c r="D48" s="7" t="s">
        <v>16</v>
      </c>
      <c r="E48" s="7" t="s">
        <v>60</v>
      </c>
      <c r="F48" s="7" t="s">
        <v>147</v>
      </c>
      <c r="G48" s="7" t="s">
        <v>148</v>
      </c>
      <c r="H48" s="10" t="s">
        <v>161</v>
      </c>
      <c r="I48" s="18">
        <v>347</v>
      </c>
      <c r="J48" s="19">
        <v>81.6666666666667</v>
      </c>
      <c r="K48" s="20">
        <v>72</v>
      </c>
      <c r="L48" s="19">
        <v>79.6666666666667</v>
      </c>
      <c r="M48" s="21">
        <f t="shared" si="2"/>
        <v>71.8133333333333</v>
      </c>
    </row>
    <row r="49" ht="23" customHeight="1" spans="1:13">
      <c r="A49" s="7">
        <v>47</v>
      </c>
      <c r="B49" s="8" t="s">
        <v>164</v>
      </c>
      <c r="C49" s="8" t="s">
        <v>165</v>
      </c>
      <c r="D49" s="7" t="s">
        <v>16</v>
      </c>
      <c r="E49" s="7" t="s">
        <v>60</v>
      </c>
      <c r="F49" s="7" t="s">
        <v>147</v>
      </c>
      <c r="G49" s="7" t="s">
        <v>148</v>
      </c>
      <c r="H49" s="10" t="s">
        <v>166</v>
      </c>
      <c r="I49" s="18">
        <v>337</v>
      </c>
      <c r="J49" s="19">
        <v>84.3333333333333</v>
      </c>
      <c r="K49" s="20">
        <v>82</v>
      </c>
      <c r="L49" s="19">
        <v>87.1666666666667</v>
      </c>
      <c r="M49" s="21">
        <f t="shared" si="2"/>
        <v>72.6716666666667</v>
      </c>
    </row>
    <row r="50" ht="23" customHeight="1" spans="1:13">
      <c r="A50" s="7">
        <v>48</v>
      </c>
      <c r="B50" s="8" t="s">
        <v>167</v>
      </c>
      <c r="C50" s="8" t="s">
        <v>168</v>
      </c>
      <c r="D50" s="7" t="s">
        <v>38</v>
      </c>
      <c r="E50" s="7" t="s">
        <v>169</v>
      </c>
      <c r="F50" s="7" t="s">
        <v>170</v>
      </c>
      <c r="G50" s="7" t="s">
        <v>171</v>
      </c>
      <c r="H50" s="12" t="s">
        <v>172</v>
      </c>
      <c r="I50" s="12">
        <v>359</v>
      </c>
      <c r="J50" s="29">
        <v>90</v>
      </c>
      <c r="K50" s="29">
        <v>87</v>
      </c>
      <c r="L50" s="29">
        <v>81</v>
      </c>
      <c r="M50" s="12">
        <f t="shared" si="2"/>
        <v>75.61</v>
      </c>
    </row>
    <row r="51" ht="23" customHeight="1" spans="1:13">
      <c r="A51" s="7">
        <v>49</v>
      </c>
      <c r="B51" s="8" t="s">
        <v>173</v>
      </c>
      <c r="C51" s="8" t="s">
        <v>174</v>
      </c>
      <c r="D51" s="7" t="s">
        <v>16</v>
      </c>
      <c r="E51" s="7" t="s">
        <v>169</v>
      </c>
      <c r="F51" s="7" t="s">
        <v>170</v>
      </c>
      <c r="G51" s="7" t="s">
        <v>171</v>
      </c>
      <c r="H51" s="12" t="s">
        <v>175</v>
      </c>
      <c r="I51" s="12">
        <v>350</v>
      </c>
      <c r="J51" s="29">
        <v>84</v>
      </c>
      <c r="K51" s="29">
        <v>85</v>
      </c>
      <c r="L51" s="29">
        <v>83.6</v>
      </c>
      <c r="M51" s="12">
        <f t="shared" si="2"/>
        <v>74.24</v>
      </c>
    </row>
    <row r="52" ht="23" customHeight="1" spans="1:13">
      <c r="A52" s="7">
        <v>50</v>
      </c>
      <c r="B52" s="8" t="s">
        <v>176</v>
      </c>
      <c r="C52" s="8" t="s">
        <v>177</v>
      </c>
      <c r="D52" s="7" t="s">
        <v>16</v>
      </c>
      <c r="E52" s="7" t="s">
        <v>169</v>
      </c>
      <c r="F52" s="7" t="s">
        <v>170</v>
      </c>
      <c r="G52" s="7" t="s">
        <v>171</v>
      </c>
      <c r="H52" s="12" t="s">
        <v>178</v>
      </c>
      <c r="I52" s="12">
        <v>356</v>
      </c>
      <c r="J52" s="29">
        <v>88.5</v>
      </c>
      <c r="K52" s="29">
        <v>71</v>
      </c>
      <c r="L52" s="29">
        <v>87</v>
      </c>
      <c r="M52" s="12">
        <f t="shared" si="2"/>
        <v>74.415</v>
      </c>
    </row>
    <row r="53" ht="23" customHeight="1" spans="1:13">
      <c r="A53" s="7">
        <v>51</v>
      </c>
      <c r="B53" s="8" t="s">
        <v>179</v>
      </c>
      <c r="C53" s="8" t="s">
        <v>180</v>
      </c>
      <c r="D53" s="7" t="s">
        <v>16</v>
      </c>
      <c r="E53" s="7" t="s">
        <v>169</v>
      </c>
      <c r="F53" s="7" t="s">
        <v>170</v>
      </c>
      <c r="G53" s="7" t="s">
        <v>171</v>
      </c>
      <c r="H53" s="12" t="s">
        <v>181</v>
      </c>
      <c r="I53" s="12">
        <v>340</v>
      </c>
      <c r="J53" s="29">
        <v>87.5</v>
      </c>
      <c r="K53" s="29">
        <v>81</v>
      </c>
      <c r="L53" s="29">
        <v>83.8</v>
      </c>
      <c r="M53" s="12">
        <f t="shared" si="2"/>
        <v>72.645</v>
      </c>
    </row>
    <row r="54" ht="23" customHeight="1" spans="1:13">
      <c r="A54" s="7">
        <v>52</v>
      </c>
      <c r="B54" s="8" t="s">
        <v>182</v>
      </c>
      <c r="C54" s="8" t="s">
        <v>183</v>
      </c>
      <c r="D54" s="7" t="s">
        <v>16</v>
      </c>
      <c r="E54" s="7" t="s">
        <v>169</v>
      </c>
      <c r="F54" s="7" t="s">
        <v>170</v>
      </c>
      <c r="G54" s="7" t="s">
        <v>171</v>
      </c>
      <c r="H54" s="12" t="s">
        <v>178</v>
      </c>
      <c r="I54" s="12">
        <v>353</v>
      </c>
      <c r="J54" s="29">
        <v>88.5</v>
      </c>
      <c r="K54" s="29">
        <v>73</v>
      </c>
      <c r="L54" s="29">
        <v>87.4</v>
      </c>
      <c r="M54" s="12">
        <f t="shared" si="2"/>
        <v>74.255</v>
      </c>
    </row>
    <row r="55" ht="23" customHeight="1" spans="1:13">
      <c r="A55" s="7">
        <v>53</v>
      </c>
      <c r="B55" s="8" t="s">
        <v>184</v>
      </c>
      <c r="C55" s="8" t="s">
        <v>185</v>
      </c>
      <c r="D55" s="7" t="s">
        <v>16</v>
      </c>
      <c r="E55" s="7" t="s">
        <v>169</v>
      </c>
      <c r="F55" s="7" t="s">
        <v>170</v>
      </c>
      <c r="G55" s="7" t="s">
        <v>171</v>
      </c>
      <c r="H55" s="12" t="s">
        <v>186</v>
      </c>
      <c r="I55" s="12">
        <v>340</v>
      </c>
      <c r="J55" s="29">
        <v>87.5</v>
      </c>
      <c r="K55" s="29">
        <v>61</v>
      </c>
      <c r="L55" s="29">
        <v>83.8</v>
      </c>
      <c r="M55" s="12">
        <f t="shared" si="2"/>
        <v>70.645</v>
      </c>
    </row>
    <row r="56" ht="23" customHeight="1" spans="1:13">
      <c r="A56" s="7">
        <v>54</v>
      </c>
      <c r="B56" s="8" t="s">
        <v>187</v>
      </c>
      <c r="C56" s="8" t="s">
        <v>188</v>
      </c>
      <c r="D56" s="7" t="s">
        <v>16</v>
      </c>
      <c r="E56" s="7" t="s">
        <v>169</v>
      </c>
      <c r="F56" s="7" t="s">
        <v>170</v>
      </c>
      <c r="G56" s="7" t="s">
        <v>171</v>
      </c>
      <c r="H56" s="12" t="s">
        <v>189</v>
      </c>
      <c r="I56" s="12">
        <v>344</v>
      </c>
      <c r="J56" s="29">
        <v>80</v>
      </c>
      <c r="K56" s="29">
        <v>72</v>
      </c>
      <c r="L56" s="29">
        <v>82.6</v>
      </c>
      <c r="M56" s="12">
        <f t="shared" si="2"/>
        <v>71.75</v>
      </c>
    </row>
    <row r="57" ht="23" customHeight="1" spans="1:13">
      <c r="A57" s="7">
        <v>55</v>
      </c>
      <c r="B57" s="8" t="s">
        <v>190</v>
      </c>
      <c r="C57" s="8" t="s">
        <v>191</v>
      </c>
      <c r="D57" s="7" t="s">
        <v>38</v>
      </c>
      <c r="E57" s="7" t="s">
        <v>169</v>
      </c>
      <c r="F57" s="7" t="s">
        <v>170</v>
      </c>
      <c r="G57" s="7" t="s">
        <v>171</v>
      </c>
      <c r="H57" s="12" t="s">
        <v>192</v>
      </c>
      <c r="I57" s="12">
        <v>341</v>
      </c>
      <c r="J57" s="29">
        <v>81</v>
      </c>
      <c r="K57" s="29">
        <v>65</v>
      </c>
      <c r="L57" s="29">
        <v>78.4</v>
      </c>
      <c r="M57" s="12">
        <f t="shared" si="2"/>
        <v>70.05</v>
      </c>
    </row>
    <row r="58" ht="23" customHeight="1" spans="1:13">
      <c r="A58" s="7">
        <v>56</v>
      </c>
      <c r="B58" s="8" t="s">
        <v>193</v>
      </c>
      <c r="C58" s="8" t="s">
        <v>194</v>
      </c>
      <c r="D58" s="7" t="s">
        <v>38</v>
      </c>
      <c r="E58" s="7" t="s">
        <v>169</v>
      </c>
      <c r="F58" s="7" t="s">
        <v>170</v>
      </c>
      <c r="G58" s="7" t="s">
        <v>171</v>
      </c>
      <c r="H58" s="12" t="s">
        <v>195</v>
      </c>
      <c r="I58" s="12">
        <v>339</v>
      </c>
      <c r="J58" s="29">
        <v>81.5</v>
      </c>
      <c r="K58" s="29">
        <v>79</v>
      </c>
      <c r="L58" s="29">
        <v>82.8</v>
      </c>
      <c r="M58" s="12">
        <f t="shared" si="2"/>
        <v>71.855</v>
      </c>
    </row>
    <row r="59" ht="23" customHeight="1" spans="1:13">
      <c r="A59" s="7">
        <v>57</v>
      </c>
      <c r="B59" s="8" t="s">
        <v>196</v>
      </c>
      <c r="C59" s="8" t="s">
        <v>197</v>
      </c>
      <c r="D59" s="7" t="s">
        <v>16</v>
      </c>
      <c r="E59" s="7" t="s">
        <v>169</v>
      </c>
      <c r="F59" s="7" t="s">
        <v>170</v>
      </c>
      <c r="G59" s="7" t="s">
        <v>171</v>
      </c>
      <c r="H59" s="12" t="s">
        <v>198</v>
      </c>
      <c r="I59" s="12">
        <v>350</v>
      </c>
      <c r="J59" s="29">
        <v>81.5</v>
      </c>
      <c r="K59" s="29">
        <v>55</v>
      </c>
      <c r="L59" s="29">
        <v>79.6</v>
      </c>
      <c r="M59" s="12">
        <f t="shared" si="2"/>
        <v>70.515</v>
      </c>
    </row>
    <row r="60" ht="23" customHeight="1" spans="1:13">
      <c r="A60" s="7">
        <v>58</v>
      </c>
      <c r="B60" s="8" t="s">
        <v>199</v>
      </c>
      <c r="C60" s="8" t="s">
        <v>200</v>
      </c>
      <c r="D60" s="7" t="s">
        <v>16</v>
      </c>
      <c r="E60" s="7" t="s">
        <v>169</v>
      </c>
      <c r="F60" s="7" t="s">
        <v>170</v>
      </c>
      <c r="G60" s="7" t="s">
        <v>171</v>
      </c>
      <c r="H60" s="12" t="s">
        <v>201</v>
      </c>
      <c r="I60" s="12">
        <v>345</v>
      </c>
      <c r="J60" s="29">
        <v>78</v>
      </c>
      <c r="K60" s="29">
        <v>68</v>
      </c>
      <c r="L60" s="29">
        <v>78.2</v>
      </c>
      <c r="M60" s="12">
        <f t="shared" si="2"/>
        <v>70.73</v>
      </c>
    </row>
    <row r="61" ht="23" customHeight="1" spans="1:13">
      <c r="A61" s="7">
        <v>59</v>
      </c>
      <c r="B61" s="8" t="s">
        <v>202</v>
      </c>
      <c r="C61" s="8" t="s">
        <v>203</v>
      </c>
      <c r="D61" s="7" t="s">
        <v>16</v>
      </c>
      <c r="E61" s="7" t="s">
        <v>169</v>
      </c>
      <c r="F61" s="7" t="s">
        <v>170</v>
      </c>
      <c r="G61" s="7" t="s">
        <v>171</v>
      </c>
      <c r="H61" s="12" t="s">
        <v>204</v>
      </c>
      <c r="I61" s="12">
        <v>353</v>
      </c>
      <c r="J61" s="29">
        <v>83.5</v>
      </c>
      <c r="K61" s="29">
        <v>75</v>
      </c>
      <c r="L61" s="29">
        <v>84.4</v>
      </c>
      <c r="M61" s="12">
        <f t="shared" si="2"/>
        <v>73.755</v>
      </c>
    </row>
    <row r="62" ht="23" customHeight="1" spans="1:13">
      <c r="A62" s="7">
        <v>60</v>
      </c>
      <c r="B62" s="8" t="s">
        <v>205</v>
      </c>
      <c r="C62" s="8" t="s">
        <v>206</v>
      </c>
      <c r="D62" s="7" t="s">
        <v>16</v>
      </c>
      <c r="E62" s="7" t="s">
        <v>169</v>
      </c>
      <c r="F62" s="7" t="s">
        <v>170</v>
      </c>
      <c r="G62" s="7" t="s">
        <v>171</v>
      </c>
      <c r="H62" s="12" t="s">
        <v>207</v>
      </c>
      <c r="I62" s="12">
        <v>344</v>
      </c>
      <c r="J62" s="29">
        <v>82.5</v>
      </c>
      <c r="K62" s="29">
        <v>62</v>
      </c>
      <c r="L62" s="29">
        <v>78.6</v>
      </c>
      <c r="M62" s="12">
        <f t="shared" si="2"/>
        <v>70.275</v>
      </c>
    </row>
    <row r="63" ht="23" customHeight="1" spans="1:13">
      <c r="A63" s="7">
        <v>61</v>
      </c>
      <c r="B63" s="8" t="s">
        <v>208</v>
      </c>
      <c r="C63" s="8" t="s">
        <v>209</v>
      </c>
      <c r="D63" s="7" t="s">
        <v>38</v>
      </c>
      <c r="E63" s="7" t="s">
        <v>169</v>
      </c>
      <c r="F63" s="7" t="s">
        <v>210</v>
      </c>
      <c r="G63" s="7" t="s">
        <v>211</v>
      </c>
      <c r="H63" s="12" t="s">
        <v>212</v>
      </c>
      <c r="I63" s="12">
        <v>338</v>
      </c>
      <c r="J63" s="29">
        <v>90</v>
      </c>
      <c r="K63" s="29">
        <v>90</v>
      </c>
      <c r="L63" s="29">
        <v>86.6</v>
      </c>
      <c r="M63" s="12">
        <f t="shared" si="2"/>
        <v>73.81</v>
      </c>
    </row>
    <row r="64" ht="23" customHeight="1" spans="1:13">
      <c r="A64" s="7">
        <v>62</v>
      </c>
      <c r="B64" s="8" t="s">
        <v>213</v>
      </c>
      <c r="C64" s="8" t="s">
        <v>214</v>
      </c>
      <c r="D64" s="7" t="s">
        <v>38</v>
      </c>
      <c r="E64" s="7" t="s">
        <v>169</v>
      </c>
      <c r="F64" s="7" t="s">
        <v>210</v>
      </c>
      <c r="G64" s="7" t="s">
        <v>211</v>
      </c>
      <c r="H64" s="12" t="s">
        <v>215</v>
      </c>
      <c r="I64" s="12">
        <v>329</v>
      </c>
      <c r="J64" s="29">
        <v>77.5</v>
      </c>
      <c r="K64" s="29">
        <v>73</v>
      </c>
      <c r="L64" s="29">
        <v>82.8</v>
      </c>
      <c r="M64" s="12">
        <f t="shared" si="2"/>
        <v>69.655</v>
      </c>
    </row>
    <row r="65" ht="23" customHeight="1" spans="1:13">
      <c r="A65" s="7">
        <v>63</v>
      </c>
      <c r="B65" s="8" t="s">
        <v>216</v>
      </c>
      <c r="C65" s="8" t="s">
        <v>217</v>
      </c>
      <c r="D65" s="7" t="s">
        <v>16</v>
      </c>
      <c r="E65" s="7" t="s">
        <v>169</v>
      </c>
      <c r="F65" s="7" t="s">
        <v>210</v>
      </c>
      <c r="G65" s="7" t="s">
        <v>211</v>
      </c>
      <c r="H65" s="12" t="s">
        <v>218</v>
      </c>
      <c r="I65" s="12">
        <v>327</v>
      </c>
      <c r="J65" s="29">
        <v>87.5</v>
      </c>
      <c r="K65" s="29">
        <v>77</v>
      </c>
      <c r="L65" s="29">
        <v>74.8</v>
      </c>
      <c r="M65" s="12">
        <f t="shared" si="2"/>
        <v>69.075</v>
      </c>
    </row>
    <row r="66" ht="23" customHeight="1" spans="1:13">
      <c r="A66" s="7">
        <v>64</v>
      </c>
      <c r="B66" s="8" t="s">
        <v>219</v>
      </c>
      <c r="C66" s="8" t="s">
        <v>220</v>
      </c>
      <c r="D66" s="7" t="s">
        <v>16</v>
      </c>
      <c r="E66" s="7" t="s">
        <v>169</v>
      </c>
      <c r="F66" s="7" t="s">
        <v>210</v>
      </c>
      <c r="G66" s="7" t="s">
        <v>211</v>
      </c>
      <c r="H66" s="12" t="s">
        <v>221</v>
      </c>
      <c r="I66" s="12">
        <v>337</v>
      </c>
      <c r="J66" s="29">
        <v>86.5</v>
      </c>
      <c r="K66" s="29">
        <v>69</v>
      </c>
      <c r="L66" s="29">
        <v>85.4</v>
      </c>
      <c r="M66" s="12">
        <f t="shared" si="2"/>
        <v>71.215</v>
      </c>
    </row>
    <row r="67" ht="23" customHeight="1" spans="1:13">
      <c r="A67" s="7">
        <v>65</v>
      </c>
      <c r="B67" s="8" t="s">
        <v>222</v>
      </c>
      <c r="C67" s="8" t="s">
        <v>223</v>
      </c>
      <c r="D67" s="7" t="s">
        <v>16</v>
      </c>
      <c r="E67" s="7" t="s">
        <v>169</v>
      </c>
      <c r="F67" s="7" t="s">
        <v>210</v>
      </c>
      <c r="G67" s="7" t="s">
        <v>211</v>
      </c>
      <c r="H67" s="12" t="s">
        <v>224</v>
      </c>
      <c r="I67" s="12">
        <v>347</v>
      </c>
      <c r="J67" s="29">
        <v>87.5</v>
      </c>
      <c r="K67" s="29">
        <v>73</v>
      </c>
      <c r="L67" s="29">
        <v>86.4</v>
      </c>
      <c r="M67" s="12">
        <f t="shared" si="2"/>
        <v>73.215</v>
      </c>
    </row>
    <row r="68" ht="23" customHeight="1" spans="1:13">
      <c r="A68" s="7">
        <v>66</v>
      </c>
      <c r="B68" s="8" t="s">
        <v>225</v>
      </c>
      <c r="C68" s="8" t="s">
        <v>226</v>
      </c>
      <c r="D68" s="7" t="s">
        <v>16</v>
      </c>
      <c r="E68" s="7" t="s">
        <v>169</v>
      </c>
      <c r="F68" s="7" t="s">
        <v>210</v>
      </c>
      <c r="G68" s="7" t="s">
        <v>211</v>
      </c>
      <c r="H68" s="12" t="s">
        <v>227</v>
      </c>
      <c r="I68" s="12">
        <v>341</v>
      </c>
      <c r="J68" s="29">
        <v>85</v>
      </c>
      <c r="K68" s="29">
        <v>67</v>
      </c>
      <c r="L68" s="29">
        <v>84</v>
      </c>
      <c r="M68" s="12">
        <f t="shared" si="2"/>
        <v>71.29</v>
      </c>
    </row>
    <row r="69" ht="23" customHeight="1" spans="1:13">
      <c r="A69" s="7">
        <v>67</v>
      </c>
      <c r="B69" s="8" t="s">
        <v>228</v>
      </c>
      <c r="C69" s="8" t="s">
        <v>229</v>
      </c>
      <c r="D69" s="7" t="s">
        <v>16</v>
      </c>
      <c r="E69" s="7" t="s">
        <v>169</v>
      </c>
      <c r="F69" s="7" t="s">
        <v>210</v>
      </c>
      <c r="G69" s="7" t="s">
        <v>211</v>
      </c>
      <c r="H69" s="12" t="s">
        <v>230</v>
      </c>
      <c r="I69" s="12">
        <v>339</v>
      </c>
      <c r="J69" s="29">
        <v>84</v>
      </c>
      <c r="K69" s="29">
        <v>67</v>
      </c>
      <c r="L69" s="29">
        <v>82.8</v>
      </c>
      <c r="M69" s="12">
        <f t="shared" si="2"/>
        <v>70.78</v>
      </c>
    </row>
    <row r="70" ht="23" customHeight="1" spans="1:13">
      <c r="A70" s="7">
        <v>68</v>
      </c>
      <c r="B70" s="8" t="s">
        <v>231</v>
      </c>
      <c r="C70" s="8" t="s">
        <v>232</v>
      </c>
      <c r="D70" s="7" t="s">
        <v>16</v>
      </c>
      <c r="E70" s="7" t="s">
        <v>169</v>
      </c>
      <c r="F70" s="7" t="s">
        <v>210</v>
      </c>
      <c r="G70" s="7" t="s">
        <v>211</v>
      </c>
      <c r="H70" s="12" t="s">
        <v>233</v>
      </c>
      <c r="I70" s="12">
        <v>339</v>
      </c>
      <c r="J70" s="29">
        <v>77.5</v>
      </c>
      <c r="K70" s="29">
        <v>77</v>
      </c>
      <c r="L70" s="29">
        <v>73</v>
      </c>
      <c r="M70" s="12">
        <f t="shared" si="2"/>
        <v>69.985</v>
      </c>
    </row>
    <row r="71" ht="23" customHeight="1" spans="1:13">
      <c r="A71" s="7">
        <v>69</v>
      </c>
      <c r="B71" s="8" t="s">
        <v>234</v>
      </c>
      <c r="C71" s="8" t="s">
        <v>235</v>
      </c>
      <c r="D71" s="7" t="s">
        <v>16</v>
      </c>
      <c r="E71" s="7" t="s">
        <v>169</v>
      </c>
      <c r="F71" s="7" t="s">
        <v>210</v>
      </c>
      <c r="G71" s="7" t="s">
        <v>211</v>
      </c>
      <c r="H71" s="12" t="s">
        <v>236</v>
      </c>
      <c r="I71" s="12">
        <v>330</v>
      </c>
      <c r="J71" s="29">
        <v>80</v>
      </c>
      <c r="K71" s="29">
        <v>74</v>
      </c>
      <c r="L71" s="29">
        <v>76</v>
      </c>
      <c r="M71" s="12">
        <f t="shared" si="2"/>
        <v>69</v>
      </c>
    </row>
    <row r="72" ht="23" customHeight="1" spans="1:13">
      <c r="A72" s="7">
        <v>70</v>
      </c>
      <c r="B72" s="8" t="s">
        <v>237</v>
      </c>
      <c r="C72" s="8" t="s">
        <v>238</v>
      </c>
      <c r="D72" s="7" t="s">
        <v>16</v>
      </c>
      <c r="E72" s="7" t="s">
        <v>239</v>
      </c>
      <c r="F72" s="7" t="s">
        <v>240</v>
      </c>
      <c r="G72" s="7" t="s">
        <v>241</v>
      </c>
      <c r="H72" s="8" t="s">
        <v>242</v>
      </c>
      <c r="I72" s="32">
        <v>352</v>
      </c>
      <c r="J72" s="16">
        <v>88</v>
      </c>
      <c r="K72" s="16">
        <v>71</v>
      </c>
      <c r="L72" s="16">
        <v>78.33</v>
      </c>
      <c r="M72" s="7">
        <v>72.53</v>
      </c>
    </row>
    <row r="73" ht="23" customHeight="1" spans="1:13">
      <c r="A73" s="7">
        <v>71</v>
      </c>
      <c r="B73" s="8" t="s">
        <v>243</v>
      </c>
      <c r="C73" s="8" t="s">
        <v>244</v>
      </c>
      <c r="D73" s="7" t="s">
        <v>16</v>
      </c>
      <c r="E73" s="7" t="s">
        <v>239</v>
      </c>
      <c r="F73" s="7" t="s">
        <v>240</v>
      </c>
      <c r="G73" s="7" t="s">
        <v>241</v>
      </c>
      <c r="H73" s="30" t="s">
        <v>245</v>
      </c>
      <c r="I73" s="8">
        <v>360</v>
      </c>
      <c r="J73" s="16">
        <v>89</v>
      </c>
      <c r="K73" s="33">
        <v>64</v>
      </c>
      <c r="L73" s="16">
        <v>88.8</v>
      </c>
      <c r="M73" s="34">
        <f t="shared" ref="M73:M75" si="3">I73/5*0.7+J73*5%+K73*10%+L73*15%</f>
        <v>74.57</v>
      </c>
    </row>
    <row r="74" ht="23" customHeight="1" spans="1:13">
      <c r="A74" s="7">
        <v>72</v>
      </c>
      <c r="B74" s="8" t="s">
        <v>246</v>
      </c>
      <c r="C74" s="8" t="s">
        <v>247</v>
      </c>
      <c r="D74" s="7" t="s">
        <v>38</v>
      </c>
      <c r="E74" s="7" t="s">
        <v>239</v>
      </c>
      <c r="F74" s="7" t="s">
        <v>240</v>
      </c>
      <c r="G74" s="7" t="s">
        <v>241</v>
      </c>
      <c r="H74" s="16" t="s">
        <v>248</v>
      </c>
      <c r="I74" s="8">
        <v>364</v>
      </c>
      <c r="J74" s="16">
        <v>87.5</v>
      </c>
      <c r="K74" s="33">
        <v>63</v>
      </c>
      <c r="L74" s="16">
        <v>86.6</v>
      </c>
      <c r="M74" s="34">
        <f t="shared" si="3"/>
        <v>74.625</v>
      </c>
    </row>
    <row r="75" ht="23" customHeight="1" spans="1:13">
      <c r="A75" s="7">
        <v>73</v>
      </c>
      <c r="B75" s="8" t="s">
        <v>249</v>
      </c>
      <c r="C75" s="8" t="s">
        <v>250</v>
      </c>
      <c r="D75" s="7" t="s">
        <v>16</v>
      </c>
      <c r="E75" s="7" t="s">
        <v>239</v>
      </c>
      <c r="F75" s="7" t="s">
        <v>240</v>
      </c>
      <c r="G75" s="7" t="s">
        <v>241</v>
      </c>
      <c r="H75" s="16" t="s">
        <v>251</v>
      </c>
      <c r="I75" s="8">
        <v>350</v>
      </c>
      <c r="J75" s="16">
        <v>89</v>
      </c>
      <c r="K75" s="33">
        <v>69</v>
      </c>
      <c r="L75" s="27">
        <v>87.6666666666667</v>
      </c>
      <c r="M75" s="34">
        <f t="shared" si="3"/>
        <v>73.5</v>
      </c>
    </row>
    <row r="76" ht="23" customHeight="1" spans="1:13">
      <c r="A76" s="7">
        <v>74</v>
      </c>
      <c r="B76" s="8" t="s">
        <v>252</v>
      </c>
      <c r="C76" s="8" t="s">
        <v>253</v>
      </c>
      <c r="D76" s="7" t="s">
        <v>16</v>
      </c>
      <c r="E76" s="7" t="s">
        <v>254</v>
      </c>
      <c r="F76" s="7" t="s">
        <v>255</v>
      </c>
      <c r="G76" s="7" t="s">
        <v>256</v>
      </c>
      <c r="H76" s="16" t="s">
        <v>257</v>
      </c>
      <c r="I76" s="8">
        <v>332</v>
      </c>
      <c r="J76" s="16">
        <v>82</v>
      </c>
      <c r="K76" s="33">
        <v>80</v>
      </c>
      <c r="L76" s="27">
        <v>86.8</v>
      </c>
      <c r="M76" s="34">
        <v>71.32</v>
      </c>
    </row>
    <row r="77" ht="23" customHeight="1" spans="1:13">
      <c r="A77" s="7">
        <v>75</v>
      </c>
      <c r="B77" s="8" t="s">
        <v>258</v>
      </c>
      <c r="C77" s="8" t="s">
        <v>259</v>
      </c>
      <c r="D77" s="7" t="s">
        <v>16</v>
      </c>
      <c r="E77" s="7" t="s">
        <v>254</v>
      </c>
      <c r="F77" s="7" t="s">
        <v>255</v>
      </c>
      <c r="G77" s="7" t="s">
        <v>256</v>
      </c>
      <c r="H77" s="8" t="s">
        <v>260</v>
      </c>
      <c r="I77" s="32">
        <v>334</v>
      </c>
      <c r="J77" s="16">
        <v>90</v>
      </c>
      <c r="K77" s="16">
        <v>50</v>
      </c>
      <c r="L77" s="16">
        <v>96</v>
      </c>
      <c r="M77" s="7">
        <v>71.5</v>
      </c>
    </row>
    <row r="78" ht="23" customHeight="1" spans="1:13">
      <c r="A78" s="7">
        <v>76</v>
      </c>
      <c r="B78" s="8" t="s">
        <v>261</v>
      </c>
      <c r="C78" s="8" t="s">
        <v>262</v>
      </c>
      <c r="D78" s="7" t="s">
        <v>16</v>
      </c>
      <c r="E78" s="7" t="s">
        <v>254</v>
      </c>
      <c r="F78" s="7" t="s">
        <v>255</v>
      </c>
      <c r="G78" s="7" t="s">
        <v>256</v>
      </c>
      <c r="H78" s="8" t="s">
        <v>263</v>
      </c>
      <c r="I78" s="32">
        <v>363</v>
      </c>
      <c r="J78" s="16">
        <v>70</v>
      </c>
      <c r="K78" s="16">
        <v>80</v>
      </c>
      <c r="L78" s="16">
        <v>88.4</v>
      </c>
      <c r="M78" s="7">
        <v>75.16</v>
      </c>
    </row>
    <row r="79" ht="23" customHeight="1" spans="1:13">
      <c r="A79" s="7">
        <v>77</v>
      </c>
      <c r="B79" s="8" t="s">
        <v>264</v>
      </c>
      <c r="C79" s="8" t="s">
        <v>265</v>
      </c>
      <c r="D79" s="7" t="s">
        <v>16</v>
      </c>
      <c r="E79" s="7" t="s">
        <v>254</v>
      </c>
      <c r="F79" s="7" t="s">
        <v>255</v>
      </c>
      <c r="G79" s="7" t="s">
        <v>256</v>
      </c>
      <c r="H79" s="8" t="s">
        <v>266</v>
      </c>
      <c r="I79" s="32">
        <v>318</v>
      </c>
      <c r="J79" s="16">
        <v>85</v>
      </c>
      <c r="K79" s="16">
        <v>100</v>
      </c>
      <c r="L79" s="16">
        <v>93.4</v>
      </c>
      <c r="M79" s="7">
        <v>74.46</v>
      </c>
    </row>
    <row r="80" ht="23" customHeight="1" spans="1:13">
      <c r="A80" s="7">
        <v>78</v>
      </c>
      <c r="B80" s="8" t="s">
        <v>267</v>
      </c>
      <c r="C80" s="8" t="s">
        <v>268</v>
      </c>
      <c r="D80" s="7" t="s">
        <v>16</v>
      </c>
      <c r="E80" s="7" t="s">
        <v>254</v>
      </c>
      <c r="F80" s="7" t="s">
        <v>255</v>
      </c>
      <c r="G80" s="7" t="s">
        <v>256</v>
      </c>
      <c r="H80" s="8" t="s">
        <v>57</v>
      </c>
      <c r="I80" s="32">
        <v>325</v>
      </c>
      <c r="J80" s="16">
        <v>88</v>
      </c>
      <c r="K80" s="16">
        <v>70</v>
      </c>
      <c r="L80" s="16">
        <v>79.4</v>
      </c>
      <c r="M80" s="7">
        <v>70.91</v>
      </c>
    </row>
    <row r="81" ht="23" customHeight="1" spans="1:13">
      <c r="A81" s="7">
        <v>79</v>
      </c>
      <c r="B81" s="8" t="s">
        <v>269</v>
      </c>
      <c r="C81" s="8" t="s">
        <v>270</v>
      </c>
      <c r="D81" s="7" t="s">
        <v>38</v>
      </c>
      <c r="E81" s="7" t="s">
        <v>254</v>
      </c>
      <c r="F81" s="7" t="s">
        <v>255</v>
      </c>
      <c r="G81" s="7" t="s">
        <v>256</v>
      </c>
      <c r="H81" s="8" t="s">
        <v>271</v>
      </c>
      <c r="I81" s="32">
        <v>321</v>
      </c>
      <c r="J81" s="16">
        <v>86</v>
      </c>
      <c r="K81" s="16">
        <v>60</v>
      </c>
      <c r="L81" s="16">
        <v>84.4</v>
      </c>
      <c r="M81" s="7">
        <v>71.96</v>
      </c>
    </row>
    <row r="82" ht="23" customHeight="1" spans="1:13">
      <c r="A82" s="7">
        <v>80</v>
      </c>
      <c r="B82" s="8" t="s">
        <v>272</v>
      </c>
      <c r="C82" s="8" t="s">
        <v>273</v>
      </c>
      <c r="D82" s="7" t="s">
        <v>16</v>
      </c>
      <c r="E82" s="7" t="s">
        <v>254</v>
      </c>
      <c r="F82" s="7" t="s">
        <v>255</v>
      </c>
      <c r="G82" s="7" t="s">
        <v>256</v>
      </c>
      <c r="H82" s="8" t="s">
        <v>274</v>
      </c>
      <c r="I82" s="32">
        <v>320</v>
      </c>
      <c r="J82" s="16">
        <v>93</v>
      </c>
      <c r="K82" s="16">
        <v>75</v>
      </c>
      <c r="L82" s="16">
        <v>88.8</v>
      </c>
      <c r="M82" s="7">
        <v>76.92</v>
      </c>
    </row>
    <row r="83" ht="23" customHeight="1" spans="1:13">
      <c r="A83" s="7">
        <v>81</v>
      </c>
      <c r="B83" s="8" t="s">
        <v>275</v>
      </c>
      <c r="C83" s="8" t="s">
        <v>276</v>
      </c>
      <c r="D83" s="7" t="s">
        <v>38</v>
      </c>
      <c r="E83" s="7" t="s">
        <v>254</v>
      </c>
      <c r="F83" s="7" t="s">
        <v>255</v>
      </c>
      <c r="G83" s="7" t="s">
        <v>256</v>
      </c>
      <c r="H83" s="8" t="s">
        <v>277</v>
      </c>
      <c r="I83" s="32">
        <v>327</v>
      </c>
      <c r="J83" s="16">
        <v>84</v>
      </c>
      <c r="K83" s="16">
        <v>75</v>
      </c>
      <c r="L83" s="16">
        <v>86</v>
      </c>
      <c r="M83" s="7">
        <v>72.9</v>
      </c>
    </row>
    <row r="84" ht="23" customHeight="1" spans="1:13">
      <c r="A84" s="7">
        <v>82</v>
      </c>
      <c r="B84" s="8" t="s">
        <v>278</v>
      </c>
      <c r="C84" s="8" t="s">
        <v>279</v>
      </c>
      <c r="D84" s="7" t="s">
        <v>38</v>
      </c>
      <c r="E84" s="7" t="s">
        <v>254</v>
      </c>
      <c r="F84" s="7" t="s">
        <v>255</v>
      </c>
      <c r="G84" s="7" t="s">
        <v>256</v>
      </c>
      <c r="H84" s="8" t="s">
        <v>280</v>
      </c>
      <c r="I84" s="32">
        <v>314</v>
      </c>
      <c r="J84" s="16">
        <v>94</v>
      </c>
      <c r="K84" s="16">
        <v>95</v>
      </c>
      <c r="L84" s="16">
        <v>85.8</v>
      </c>
      <c r="M84" s="7">
        <v>73.62</v>
      </c>
    </row>
    <row r="85" ht="23" customHeight="1" spans="1:13">
      <c r="A85" s="7">
        <v>83</v>
      </c>
      <c r="B85" s="8" t="s">
        <v>281</v>
      </c>
      <c r="C85" s="8" t="s">
        <v>282</v>
      </c>
      <c r="D85" s="7" t="s">
        <v>16</v>
      </c>
      <c r="E85" s="7" t="s">
        <v>254</v>
      </c>
      <c r="F85" s="7" t="s">
        <v>255</v>
      </c>
      <c r="G85" s="7" t="s">
        <v>256</v>
      </c>
      <c r="H85" s="8" t="s">
        <v>283</v>
      </c>
      <c r="I85" s="32">
        <v>356</v>
      </c>
      <c r="J85" s="16">
        <v>77</v>
      </c>
      <c r="K85" s="16">
        <v>95</v>
      </c>
      <c r="L85" s="16">
        <v>92.2</v>
      </c>
      <c r="M85" s="7">
        <v>76.18</v>
      </c>
    </row>
    <row r="86" ht="23" customHeight="1" spans="1:13">
      <c r="A86" s="7">
        <v>84</v>
      </c>
      <c r="B86" s="8" t="s">
        <v>284</v>
      </c>
      <c r="C86" s="8" t="s">
        <v>285</v>
      </c>
      <c r="D86" s="7" t="s">
        <v>16</v>
      </c>
      <c r="E86" s="7" t="s">
        <v>254</v>
      </c>
      <c r="F86" s="7" t="s">
        <v>255</v>
      </c>
      <c r="G86" s="7" t="s">
        <v>256</v>
      </c>
      <c r="H86" s="8" t="s">
        <v>286</v>
      </c>
      <c r="I86" s="32">
        <v>327</v>
      </c>
      <c r="J86" s="16">
        <v>90</v>
      </c>
      <c r="K86" s="16">
        <v>75</v>
      </c>
      <c r="L86" s="16">
        <v>84</v>
      </c>
      <c r="M86" s="7">
        <v>71.5</v>
      </c>
    </row>
    <row r="87" ht="23" customHeight="1" spans="1:13">
      <c r="A87" s="7">
        <v>85</v>
      </c>
      <c r="B87" s="8" t="s">
        <v>287</v>
      </c>
      <c r="C87" s="8" t="s">
        <v>288</v>
      </c>
      <c r="D87" s="7" t="s">
        <v>16</v>
      </c>
      <c r="E87" s="7" t="s">
        <v>254</v>
      </c>
      <c r="F87" s="7" t="s">
        <v>255</v>
      </c>
      <c r="G87" s="7" t="s">
        <v>256</v>
      </c>
      <c r="H87" s="8" t="s">
        <v>57</v>
      </c>
      <c r="I87" s="32">
        <v>347</v>
      </c>
      <c r="J87" s="16">
        <v>84</v>
      </c>
      <c r="K87" s="16">
        <v>90</v>
      </c>
      <c r="L87" s="16">
        <v>82</v>
      </c>
      <c r="M87" s="7">
        <v>71</v>
      </c>
    </row>
    <row r="88" ht="23" customHeight="1" spans="1:13">
      <c r="A88" s="7">
        <v>86</v>
      </c>
      <c r="B88" s="8" t="s">
        <v>289</v>
      </c>
      <c r="C88" s="8" t="s">
        <v>290</v>
      </c>
      <c r="D88" s="7" t="s">
        <v>16</v>
      </c>
      <c r="E88" s="7" t="s">
        <v>254</v>
      </c>
      <c r="F88" s="7" t="s">
        <v>255</v>
      </c>
      <c r="G88" s="7" t="s">
        <v>256</v>
      </c>
      <c r="H88" s="8" t="s">
        <v>291</v>
      </c>
      <c r="I88" s="32">
        <v>366</v>
      </c>
      <c r="J88" s="16">
        <v>87</v>
      </c>
      <c r="K88" s="16">
        <v>85</v>
      </c>
      <c r="L88" s="16">
        <v>88.8</v>
      </c>
      <c r="M88" s="7">
        <v>75.52</v>
      </c>
    </row>
    <row r="89" ht="23" customHeight="1" spans="1:13">
      <c r="A89" s="7">
        <v>87</v>
      </c>
      <c r="B89" s="8" t="s">
        <v>292</v>
      </c>
      <c r="C89" s="8" t="s">
        <v>293</v>
      </c>
      <c r="D89" s="7" t="s">
        <v>16</v>
      </c>
      <c r="E89" s="7" t="s">
        <v>254</v>
      </c>
      <c r="F89" s="7" t="s">
        <v>255</v>
      </c>
      <c r="G89" s="7" t="s">
        <v>256</v>
      </c>
      <c r="H89" s="8" t="s">
        <v>294</v>
      </c>
      <c r="I89" s="32">
        <v>342</v>
      </c>
      <c r="J89" s="16">
        <v>78</v>
      </c>
      <c r="K89" s="16">
        <v>70</v>
      </c>
      <c r="L89" s="16">
        <v>86.8</v>
      </c>
      <c r="M89" s="7">
        <v>71.52</v>
      </c>
    </row>
    <row r="90" ht="23" customHeight="1" spans="1:13">
      <c r="A90" s="7">
        <v>88</v>
      </c>
      <c r="B90" s="8" t="s">
        <v>295</v>
      </c>
      <c r="C90" s="8" t="s">
        <v>296</v>
      </c>
      <c r="D90" s="7" t="s">
        <v>16</v>
      </c>
      <c r="E90" s="7" t="s">
        <v>297</v>
      </c>
      <c r="F90" s="7" t="s">
        <v>18</v>
      </c>
      <c r="G90" s="7" t="s">
        <v>19</v>
      </c>
      <c r="H90" s="8" t="s">
        <v>298</v>
      </c>
      <c r="I90" s="32">
        <v>333</v>
      </c>
      <c r="J90" s="16">
        <v>87</v>
      </c>
      <c r="K90" s="16">
        <v>80</v>
      </c>
      <c r="L90" s="16">
        <v>90.4</v>
      </c>
      <c r="M90" s="7">
        <f>I90/5*0.7+J90*5%+K90*10%+L90*15%</f>
        <v>72.53</v>
      </c>
    </row>
    <row r="91" ht="23" customHeight="1" spans="1:13">
      <c r="A91" s="7">
        <v>89</v>
      </c>
      <c r="B91" s="8" t="s">
        <v>299</v>
      </c>
      <c r="C91" s="8" t="s">
        <v>300</v>
      </c>
      <c r="D91" s="7" t="s">
        <v>16</v>
      </c>
      <c r="E91" s="7" t="s">
        <v>297</v>
      </c>
      <c r="F91" s="7" t="s">
        <v>18</v>
      </c>
      <c r="G91" s="7" t="s">
        <v>19</v>
      </c>
      <c r="H91" s="8" t="s">
        <v>301</v>
      </c>
      <c r="I91" s="32">
        <v>362</v>
      </c>
      <c r="J91" s="16">
        <v>90.5</v>
      </c>
      <c r="K91" s="16">
        <v>63</v>
      </c>
      <c r="L91" s="16">
        <v>90</v>
      </c>
      <c r="M91" s="7">
        <f>I91/5*0.7+J91*5%+K91*10%+L91*15%</f>
        <v>75.005</v>
      </c>
    </row>
    <row r="92" ht="23" customHeight="1" spans="1:13">
      <c r="A92" s="7">
        <v>90</v>
      </c>
      <c r="B92" s="8" t="s">
        <v>302</v>
      </c>
      <c r="C92" s="8" t="s">
        <v>303</v>
      </c>
      <c r="D92" s="7" t="s">
        <v>16</v>
      </c>
      <c r="E92" s="7" t="s">
        <v>297</v>
      </c>
      <c r="F92" s="7" t="s">
        <v>18</v>
      </c>
      <c r="G92" s="7" t="s">
        <v>19</v>
      </c>
      <c r="H92" s="8" t="s">
        <v>304</v>
      </c>
      <c r="I92" s="32">
        <v>352</v>
      </c>
      <c r="J92" s="16">
        <v>89</v>
      </c>
      <c r="K92" s="16">
        <v>84</v>
      </c>
      <c r="L92" s="16">
        <v>90.2</v>
      </c>
      <c r="M92" s="7">
        <f>I92/5*0.7+J92*5%+K92*10%+L92*15%</f>
        <v>75.66</v>
      </c>
    </row>
    <row r="93" ht="23" customHeight="1" spans="1:13">
      <c r="A93" s="7">
        <v>91</v>
      </c>
      <c r="B93" s="8" t="s">
        <v>305</v>
      </c>
      <c r="C93" s="8" t="s">
        <v>306</v>
      </c>
      <c r="D93" s="7" t="s">
        <v>38</v>
      </c>
      <c r="E93" s="7" t="s">
        <v>297</v>
      </c>
      <c r="F93" s="7" t="s">
        <v>44</v>
      </c>
      <c r="G93" s="7" t="s">
        <v>45</v>
      </c>
      <c r="H93" s="9" t="s">
        <v>307</v>
      </c>
      <c r="I93" s="15">
        <v>339</v>
      </c>
      <c r="J93" s="16">
        <v>89.5</v>
      </c>
      <c r="K93" s="16">
        <v>72</v>
      </c>
      <c r="L93" s="16">
        <v>91.2</v>
      </c>
      <c r="M93" s="7">
        <f>I93/5*0.7+J93*5%+K93*10%+L93*15%</f>
        <v>72.815</v>
      </c>
    </row>
    <row r="94" ht="23" customHeight="1" spans="1:13">
      <c r="A94" s="7">
        <v>92</v>
      </c>
      <c r="B94" s="8" t="s">
        <v>308</v>
      </c>
      <c r="C94" s="8" t="s">
        <v>309</v>
      </c>
      <c r="D94" s="7" t="s">
        <v>16</v>
      </c>
      <c r="E94" s="7" t="s">
        <v>310</v>
      </c>
      <c r="F94" s="7" t="s">
        <v>311</v>
      </c>
      <c r="G94" s="7" t="s">
        <v>312</v>
      </c>
      <c r="H94" s="9" t="s">
        <v>313</v>
      </c>
      <c r="I94" s="15">
        <v>323</v>
      </c>
      <c r="J94" s="16">
        <v>80</v>
      </c>
      <c r="K94" s="16">
        <v>67</v>
      </c>
      <c r="L94" s="16">
        <v>84</v>
      </c>
      <c r="M94" s="7">
        <f t="shared" ref="M94:M97" si="4">I94/5*0.7+J94*0.05+K94*0.1+L94*0.15</f>
        <v>68.52</v>
      </c>
    </row>
    <row r="95" ht="23" customHeight="1" spans="1:13">
      <c r="A95" s="7">
        <v>93</v>
      </c>
      <c r="B95" s="8" t="s">
        <v>314</v>
      </c>
      <c r="C95" s="8" t="s">
        <v>315</v>
      </c>
      <c r="D95" s="7" t="s">
        <v>16</v>
      </c>
      <c r="E95" s="7" t="s">
        <v>310</v>
      </c>
      <c r="F95" s="7" t="s">
        <v>311</v>
      </c>
      <c r="G95" s="7" t="s">
        <v>312</v>
      </c>
      <c r="H95" s="9" t="s">
        <v>316</v>
      </c>
      <c r="I95" s="15">
        <v>320</v>
      </c>
      <c r="J95" s="16">
        <v>87</v>
      </c>
      <c r="K95" s="16">
        <v>79</v>
      </c>
      <c r="L95" s="16">
        <v>82.6</v>
      </c>
      <c r="M95" s="7">
        <f t="shared" si="4"/>
        <v>69.44</v>
      </c>
    </row>
    <row r="96" ht="23" customHeight="1" spans="1:13">
      <c r="A96" s="7">
        <v>94</v>
      </c>
      <c r="B96" s="8" t="s">
        <v>317</v>
      </c>
      <c r="C96" s="8" t="s">
        <v>318</v>
      </c>
      <c r="D96" s="7" t="s">
        <v>16</v>
      </c>
      <c r="E96" s="7" t="s">
        <v>310</v>
      </c>
      <c r="F96" s="7" t="s">
        <v>311</v>
      </c>
      <c r="G96" s="7" t="s">
        <v>312</v>
      </c>
      <c r="H96" s="9" t="s">
        <v>319</v>
      </c>
      <c r="I96" s="15">
        <v>324</v>
      </c>
      <c r="J96" s="16">
        <v>78</v>
      </c>
      <c r="K96" s="16">
        <v>76</v>
      </c>
      <c r="L96" s="16">
        <v>84</v>
      </c>
      <c r="M96" s="7">
        <f t="shared" si="4"/>
        <v>69.46</v>
      </c>
    </row>
    <row r="97" ht="23" customHeight="1" spans="1:13">
      <c r="A97" s="7">
        <v>95</v>
      </c>
      <c r="B97" s="8" t="s">
        <v>320</v>
      </c>
      <c r="C97" s="8" t="s">
        <v>321</v>
      </c>
      <c r="D97" s="7" t="s">
        <v>16</v>
      </c>
      <c r="E97" s="7" t="s">
        <v>310</v>
      </c>
      <c r="F97" s="7" t="s">
        <v>311</v>
      </c>
      <c r="G97" s="7" t="s">
        <v>312</v>
      </c>
      <c r="H97" s="9" t="s">
        <v>322</v>
      </c>
      <c r="I97" s="15">
        <v>324</v>
      </c>
      <c r="J97" s="16">
        <v>82</v>
      </c>
      <c r="K97" s="16">
        <v>57</v>
      </c>
      <c r="L97" s="16">
        <v>86.2</v>
      </c>
      <c r="M97" s="7">
        <f t="shared" si="4"/>
        <v>68.09</v>
      </c>
    </row>
    <row r="98" ht="23" customHeight="1" spans="1:13">
      <c r="A98" s="7">
        <v>96</v>
      </c>
      <c r="B98" s="8" t="s">
        <v>323</v>
      </c>
      <c r="C98" s="8" t="s">
        <v>324</v>
      </c>
      <c r="D98" s="7" t="s">
        <v>38</v>
      </c>
      <c r="E98" s="7" t="s">
        <v>310</v>
      </c>
      <c r="F98" s="7" t="s">
        <v>325</v>
      </c>
      <c r="G98" s="7" t="s">
        <v>326</v>
      </c>
      <c r="H98" s="31" t="s">
        <v>327</v>
      </c>
      <c r="I98" s="35">
        <v>342</v>
      </c>
      <c r="J98" s="36">
        <v>85</v>
      </c>
      <c r="K98" s="36">
        <v>45</v>
      </c>
      <c r="L98" s="36">
        <v>85.3</v>
      </c>
      <c r="M98" s="35">
        <f t="shared" ref="M98:M100" si="5">I98/5*0.7+J98*5%+K98*10%+L98*15%</f>
        <v>69.425</v>
      </c>
    </row>
    <row r="99" ht="23" customHeight="1" spans="1:13">
      <c r="A99" s="7">
        <v>97</v>
      </c>
      <c r="B99" s="8" t="s">
        <v>328</v>
      </c>
      <c r="C99" s="8" t="s">
        <v>329</v>
      </c>
      <c r="D99" s="7" t="s">
        <v>16</v>
      </c>
      <c r="E99" s="7" t="s">
        <v>310</v>
      </c>
      <c r="F99" s="7" t="s">
        <v>325</v>
      </c>
      <c r="G99" s="7" t="s">
        <v>326</v>
      </c>
      <c r="H99" s="31" t="s">
        <v>313</v>
      </c>
      <c r="I99" s="35">
        <v>335</v>
      </c>
      <c r="J99" s="36">
        <v>75</v>
      </c>
      <c r="K99" s="36">
        <v>40</v>
      </c>
      <c r="L99" s="36">
        <v>82.1</v>
      </c>
      <c r="M99" s="35">
        <f t="shared" si="5"/>
        <v>66.965</v>
      </c>
    </row>
    <row r="100" ht="23" customHeight="1" spans="1:13">
      <c r="A100" s="7">
        <v>98</v>
      </c>
      <c r="B100" s="8" t="s">
        <v>330</v>
      </c>
      <c r="C100" s="8" t="s">
        <v>331</v>
      </c>
      <c r="D100" s="7" t="s">
        <v>16</v>
      </c>
      <c r="E100" s="7" t="s">
        <v>310</v>
      </c>
      <c r="F100" s="7" t="s">
        <v>325</v>
      </c>
      <c r="G100" s="7" t="s">
        <v>326</v>
      </c>
      <c r="H100" s="31" t="s">
        <v>332</v>
      </c>
      <c r="I100" s="35">
        <v>321</v>
      </c>
      <c r="J100" s="36">
        <v>82</v>
      </c>
      <c r="K100" s="36">
        <v>40</v>
      </c>
      <c r="L100" s="36">
        <v>86.5</v>
      </c>
      <c r="M100" s="35">
        <f t="shared" si="5"/>
        <v>66.015</v>
      </c>
    </row>
    <row r="101" ht="23" customHeight="1" spans="1:13">
      <c r="A101" s="7">
        <v>99</v>
      </c>
      <c r="B101" s="8" t="s">
        <v>333</v>
      </c>
      <c r="C101" s="8" t="s">
        <v>334</v>
      </c>
      <c r="D101" s="7" t="s">
        <v>38</v>
      </c>
      <c r="E101" s="7" t="s">
        <v>310</v>
      </c>
      <c r="F101" s="7" t="s">
        <v>325</v>
      </c>
      <c r="G101" s="7" t="s">
        <v>326</v>
      </c>
      <c r="H101" s="31" t="s">
        <v>335</v>
      </c>
      <c r="I101" s="35">
        <v>382</v>
      </c>
      <c r="J101" s="36">
        <v>75</v>
      </c>
      <c r="K101" s="36">
        <v>75</v>
      </c>
      <c r="L101" s="36">
        <v>81.7</v>
      </c>
      <c r="M101" s="35">
        <f t="shared" ref="M101:M107" si="6">I101/5*0.7+J101*5%+K101*10%+L101*15%</f>
        <v>76.985</v>
      </c>
    </row>
    <row r="102" ht="23" customHeight="1" spans="1:13">
      <c r="A102" s="7">
        <v>100</v>
      </c>
      <c r="B102" s="8" t="s">
        <v>336</v>
      </c>
      <c r="C102" s="8" t="s">
        <v>337</v>
      </c>
      <c r="D102" s="7" t="s">
        <v>38</v>
      </c>
      <c r="E102" s="7" t="s">
        <v>310</v>
      </c>
      <c r="F102" s="7" t="s">
        <v>325</v>
      </c>
      <c r="G102" s="7" t="s">
        <v>326</v>
      </c>
      <c r="H102" s="31" t="s">
        <v>338</v>
      </c>
      <c r="I102" s="35">
        <v>345</v>
      </c>
      <c r="J102" s="36">
        <v>85</v>
      </c>
      <c r="K102" s="36">
        <v>30</v>
      </c>
      <c r="L102" s="36">
        <v>85.4</v>
      </c>
      <c r="M102" s="35">
        <f t="shared" si="6"/>
        <v>68.36</v>
      </c>
    </row>
    <row r="103" ht="23" customHeight="1" spans="1:13">
      <c r="A103" s="7">
        <v>101</v>
      </c>
      <c r="B103" s="8" t="s">
        <v>339</v>
      </c>
      <c r="C103" s="8" t="s">
        <v>340</v>
      </c>
      <c r="D103" s="7" t="s">
        <v>16</v>
      </c>
      <c r="E103" s="7" t="s">
        <v>310</v>
      </c>
      <c r="F103" s="7" t="s">
        <v>325</v>
      </c>
      <c r="G103" s="7" t="s">
        <v>326</v>
      </c>
      <c r="H103" s="31" t="s">
        <v>319</v>
      </c>
      <c r="I103" s="35">
        <v>368</v>
      </c>
      <c r="J103" s="36">
        <v>82</v>
      </c>
      <c r="K103" s="36">
        <v>35</v>
      </c>
      <c r="L103" s="36">
        <v>84.8</v>
      </c>
      <c r="M103" s="35">
        <f t="shared" si="6"/>
        <v>71.84</v>
      </c>
    </row>
    <row r="104" ht="23" customHeight="1" spans="1:13">
      <c r="A104" s="7">
        <v>102</v>
      </c>
      <c r="B104" s="8" t="s">
        <v>341</v>
      </c>
      <c r="C104" s="8" t="s">
        <v>342</v>
      </c>
      <c r="D104" s="7" t="s">
        <v>16</v>
      </c>
      <c r="E104" s="7" t="s">
        <v>310</v>
      </c>
      <c r="F104" s="7" t="s">
        <v>325</v>
      </c>
      <c r="G104" s="7" t="s">
        <v>326</v>
      </c>
      <c r="H104" s="31" t="s">
        <v>343</v>
      </c>
      <c r="I104" s="35">
        <v>341</v>
      </c>
      <c r="J104" s="36">
        <v>78</v>
      </c>
      <c r="K104" s="36">
        <v>20</v>
      </c>
      <c r="L104" s="36">
        <v>82.1</v>
      </c>
      <c r="M104" s="35">
        <f t="shared" si="6"/>
        <v>65.955</v>
      </c>
    </row>
    <row r="105" ht="23" customHeight="1" spans="1:13">
      <c r="A105" s="7">
        <v>103</v>
      </c>
      <c r="B105" s="8" t="s">
        <v>344</v>
      </c>
      <c r="C105" s="8" t="s">
        <v>345</v>
      </c>
      <c r="D105" s="7" t="s">
        <v>38</v>
      </c>
      <c r="E105" s="7" t="s">
        <v>310</v>
      </c>
      <c r="F105" s="7" t="s">
        <v>325</v>
      </c>
      <c r="G105" s="7" t="s">
        <v>326</v>
      </c>
      <c r="H105" s="31" t="s">
        <v>319</v>
      </c>
      <c r="I105" s="35">
        <v>359</v>
      </c>
      <c r="J105" s="36">
        <v>80</v>
      </c>
      <c r="K105" s="36">
        <v>45</v>
      </c>
      <c r="L105" s="36">
        <v>80.1</v>
      </c>
      <c r="M105" s="35">
        <f>I105/5*0.7+J105*5%+K105*10%+L105*15%</f>
        <v>70.775</v>
      </c>
    </row>
    <row r="106" ht="23" customHeight="1" spans="1:13">
      <c r="A106" s="7">
        <v>104</v>
      </c>
      <c r="B106" s="8" t="s">
        <v>346</v>
      </c>
      <c r="C106" s="8" t="s">
        <v>347</v>
      </c>
      <c r="D106" s="7" t="s">
        <v>38</v>
      </c>
      <c r="E106" s="7" t="s">
        <v>310</v>
      </c>
      <c r="F106" s="7" t="s">
        <v>325</v>
      </c>
      <c r="G106" s="7" t="s">
        <v>326</v>
      </c>
      <c r="H106" s="31" t="s">
        <v>327</v>
      </c>
      <c r="I106" s="35">
        <v>344</v>
      </c>
      <c r="J106" s="36">
        <v>90</v>
      </c>
      <c r="K106" s="36">
        <v>55</v>
      </c>
      <c r="L106" s="36">
        <v>88.1</v>
      </c>
      <c r="M106" s="35">
        <f t="shared" si="6"/>
        <v>71.375</v>
      </c>
    </row>
    <row r="107" ht="23" customHeight="1" spans="1:13">
      <c r="A107" s="7">
        <v>105</v>
      </c>
      <c r="B107" s="8" t="s">
        <v>348</v>
      </c>
      <c r="C107" s="8" t="s">
        <v>349</v>
      </c>
      <c r="D107" s="7" t="s">
        <v>38</v>
      </c>
      <c r="E107" s="7" t="s">
        <v>310</v>
      </c>
      <c r="F107" s="7" t="s">
        <v>325</v>
      </c>
      <c r="G107" s="7" t="s">
        <v>326</v>
      </c>
      <c r="H107" s="31" t="s">
        <v>338</v>
      </c>
      <c r="I107" s="35">
        <v>344</v>
      </c>
      <c r="J107" s="36">
        <v>78</v>
      </c>
      <c r="K107" s="36">
        <v>35</v>
      </c>
      <c r="L107" s="36">
        <v>82.6</v>
      </c>
      <c r="M107" s="35">
        <f t="shared" si="6"/>
        <v>67.95</v>
      </c>
    </row>
    <row r="108" ht="23" customHeight="1" spans="1:13">
      <c r="A108" s="7">
        <v>106</v>
      </c>
      <c r="B108" s="8" t="s">
        <v>350</v>
      </c>
      <c r="C108" s="8" t="s">
        <v>351</v>
      </c>
      <c r="D108" s="7" t="s">
        <v>16</v>
      </c>
      <c r="E108" s="7" t="s">
        <v>310</v>
      </c>
      <c r="F108" s="7" t="s">
        <v>325</v>
      </c>
      <c r="G108" s="7" t="s">
        <v>326</v>
      </c>
      <c r="H108" s="31" t="s">
        <v>316</v>
      </c>
      <c r="I108" s="35">
        <v>343</v>
      </c>
      <c r="J108" s="36">
        <v>88</v>
      </c>
      <c r="K108" s="36">
        <v>55</v>
      </c>
      <c r="L108" s="36">
        <v>85</v>
      </c>
      <c r="M108" s="35">
        <f t="shared" ref="M108:M113" si="7">I108/5*0.7+J108*5%+K108*10%+L108*15%</f>
        <v>70.67</v>
      </c>
    </row>
    <row r="109" ht="23" customHeight="1" spans="1:13">
      <c r="A109" s="7">
        <v>107</v>
      </c>
      <c r="B109" s="8" t="s">
        <v>352</v>
      </c>
      <c r="C109" s="8" t="s">
        <v>353</v>
      </c>
      <c r="D109" s="7" t="s">
        <v>16</v>
      </c>
      <c r="E109" s="7" t="s">
        <v>310</v>
      </c>
      <c r="F109" s="7" t="s">
        <v>325</v>
      </c>
      <c r="G109" s="7" t="s">
        <v>326</v>
      </c>
      <c r="H109" s="31" t="s">
        <v>332</v>
      </c>
      <c r="I109" s="35">
        <v>338</v>
      </c>
      <c r="J109" s="36">
        <v>82</v>
      </c>
      <c r="K109" s="36">
        <v>35</v>
      </c>
      <c r="L109" s="36">
        <v>85.5</v>
      </c>
      <c r="M109" s="35">
        <f t="shared" si="7"/>
        <v>67.745</v>
      </c>
    </row>
    <row r="110" ht="23" customHeight="1" spans="1:13">
      <c r="A110" s="7">
        <v>108</v>
      </c>
      <c r="B110" s="8" t="s">
        <v>354</v>
      </c>
      <c r="C110" s="8" t="s">
        <v>355</v>
      </c>
      <c r="D110" s="7" t="s">
        <v>38</v>
      </c>
      <c r="E110" s="7" t="s">
        <v>310</v>
      </c>
      <c r="F110" s="7" t="s">
        <v>325</v>
      </c>
      <c r="G110" s="7" t="s">
        <v>326</v>
      </c>
      <c r="H110" s="31" t="s">
        <v>316</v>
      </c>
      <c r="I110" s="35">
        <v>351</v>
      </c>
      <c r="J110" s="36">
        <v>82</v>
      </c>
      <c r="K110" s="36">
        <v>20</v>
      </c>
      <c r="L110" s="36">
        <v>80.6</v>
      </c>
      <c r="M110" s="35">
        <f t="shared" si="7"/>
        <v>67.33</v>
      </c>
    </row>
    <row r="111" ht="23" customHeight="1" spans="1:13">
      <c r="A111" s="7">
        <v>109</v>
      </c>
      <c r="B111" s="8" t="s">
        <v>356</v>
      </c>
      <c r="C111" s="8" t="s">
        <v>357</v>
      </c>
      <c r="D111" s="7" t="s">
        <v>38</v>
      </c>
      <c r="E111" s="7" t="s">
        <v>310</v>
      </c>
      <c r="F111" s="7" t="s">
        <v>325</v>
      </c>
      <c r="G111" s="7" t="s">
        <v>326</v>
      </c>
      <c r="H111" s="31" t="s">
        <v>313</v>
      </c>
      <c r="I111" s="35">
        <v>326</v>
      </c>
      <c r="J111" s="36">
        <v>84</v>
      </c>
      <c r="K111" s="36">
        <v>75</v>
      </c>
      <c r="L111" s="36">
        <v>87.5</v>
      </c>
      <c r="M111" s="35">
        <f t="shared" si="7"/>
        <v>70.465</v>
      </c>
    </row>
    <row r="112" ht="23" customHeight="1" spans="1:13">
      <c r="A112" s="7">
        <v>110</v>
      </c>
      <c r="B112" s="8" t="s">
        <v>358</v>
      </c>
      <c r="C112" s="8" t="s">
        <v>359</v>
      </c>
      <c r="D112" s="7" t="s">
        <v>16</v>
      </c>
      <c r="E112" s="7" t="s">
        <v>310</v>
      </c>
      <c r="F112" s="7" t="s">
        <v>325</v>
      </c>
      <c r="G112" s="7" t="s">
        <v>326</v>
      </c>
      <c r="H112" s="31" t="s">
        <v>313</v>
      </c>
      <c r="I112" s="35">
        <v>321</v>
      </c>
      <c r="J112" s="36">
        <v>86</v>
      </c>
      <c r="K112" s="36">
        <v>45</v>
      </c>
      <c r="L112" s="36">
        <v>87.1</v>
      </c>
      <c r="M112" s="35">
        <f t="shared" si="7"/>
        <v>66.805</v>
      </c>
    </row>
    <row r="113" ht="23" customHeight="1" spans="1:13">
      <c r="A113" s="7">
        <v>111</v>
      </c>
      <c r="B113" s="8" t="s">
        <v>360</v>
      </c>
      <c r="C113" s="8" t="s">
        <v>361</v>
      </c>
      <c r="D113" s="7" t="s">
        <v>38</v>
      </c>
      <c r="E113" s="7" t="s">
        <v>310</v>
      </c>
      <c r="F113" s="7" t="s">
        <v>325</v>
      </c>
      <c r="G113" s="7" t="s">
        <v>326</v>
      </c>
      <c r="H113" s="31" t="s">
        <v>362</v>
      </c>
      <c r="I113" s="35">
        <v>329</v>
      </c>
      <c r="J113" s="36">
        <v>85</v>
      </c>
      <c r="K113" s="36">
        <v>45</v>
      </c>
      <c r="L113" s="36">
        <v>90</v>
      </c>
      <c r="M113" s="35">
        <f t="shared" si="7"/>
        <v>68.31</v>
      </c>
    </row>
    <row r="114" ht="23" customHeight="1" spans="1:13">
      <c r="A114" s="7">
        <v>112</v>
      </c>
      <c r="B114" s="8" t="s">
        <v>363</v>
      </c>
      <c r="C114" s="8" t="s">
        <v>364</v>
      </c>
      <c r="D114" s="7" t="s">
        <v>38</v>
      </c>
      <c r="E114" s="7" t="s">
        <v>310</v>
      </c>
      <c r="F114" s="7" t="s">
        <v>325</v>
      </c>
      <c r="G114" s="7" t="s">
        <v>326</v>
      </c>
      <c r="H114" s="31" t="s">
        <v>338</v>
      </c>
      <c r="I114" s="35">
        <v>383</v>
      </c>
      <c r="J114" s="36">
        <v>88</v>
      </c>
      <c r="K114" s="36">
        <v>55</v>
      </c>
      <c r="L114" s="36">
        <v>88.3</v>
      </c>
      <c r="M114" s="35">
        <f t="shared" ref="M114:M118" si="8">I114/5*0.7+J114*5%+K114*10%+L114*15%</f>
        <v>76.765</v>
      </c>
    </row>
    <row r="115" ht="23" customHeight="1" spans="1:13">
      <c r="A115" s="7">
        <v>113</v>
      </c>
      <c r="B115" s="8" t="s">
        <v>365</v>
      </c>
      <c r="C115" s="8" t="s">
        <v>366</v>
      </c>
      <c r="D115" s="7" t="s">
        <v>38</v>
      </c>
      <c r="E115" s="7" t="s">
        <v>310</v>
      </c>
      <c r="F115" s="7" t="s">
        <v>325</v>
      </c>
      <c r="G115" s="7" t="s">
        <v>326</v>
      </c>
      <c r="H115" s="31" t="s">
        <v>322</v>
      </c>
      <c r="I115" s="35">
        <v>327</v>
      </c>
      <c r="J115" s="36">
        <v>78</v>
      </c>
      <c r="K115" s="36">
        <v>95</v>
      </c>
      <c r="L115" s="36">
        <v>87</v>
      </c>
      <c r="M115" s="35">
        <f t="shared" si="8"/>
        <v>72.23</v>
      </c>
    </row>
    <row r="116" ht="23" customHeight="1" spans="1:13">
      <c r="A116" s="7">
        <v>114</v>
      </c>
      <c r="B116" s="8" t="s">
        <v>367</v>
      </c>
      <c r="C116" s="8" t="s">
        <v>368</v>
      </c>
      <c r="D116" s="7" t="s">
        <v>38</v>
      </c>
      <c r="E116" s="7" t="s">
        <v>310</v>
      </c>
      <c r="F116" s="7" t="s">
        <v>325</v>
      </c>
      <c r="G116" s="7" t="s">
        <v>326</v>
      </c>
      <c r="H116" s="31" t="s">
        <v>369</v>
      </c>
      <c r="I116" s="35">
        <v>337</v>
      </c>
      <c r="J116" s="36">
        <v>87</v>
      </c>
      <c r="K116" s="36">
        <v>35</v>
      </c>
      <c r="L116" s="36">
        <v>84.9</v>
      </c>
      <c r="M116" s="35">
        <f t="shared" si="8"/>
        <v>67.765</v>
      </c>
    </row>
    <row r="117" ht="23" customHeight="1" spans="1:13">
      <c r="A117" s="7">
        <v>115</v>
      </c>
      <c r="B117" s="8" t="s">
        <v>370</v>
      </c>
      <c r="C117" s="8" t="s">
        <v>371</v>
      </c>
      <c r="D117" s="7" t="s">
        <v>16</v>
      </c>
      <c r="E117" s="7" t="s">
        <v>310</v>
      </c>
      <c r="F117" s="7" t="s">
        <v>325</v>
      </c>
      <c r="G117" s="7" t="s">
        <v>326</v>
      </c>
      <c r="H117" s="31" t="s">
        <v>322</v>
      </c>
      <c r="I117" s="35">
        <v>334</v>
      </c>
      <c r="J117" s="36">
        <v>90</v>
      </c>
      <c r="K117" s="36">
        <v>35</v>
      </c>
      <c r="L117" s="36">
        <v>85.2</v>
      </c>
      <c r="M117" s="35">
        <f t="shared" si="8"/>
        <v>67.54</v>
      </c>
    </row>
    <row r="118" ht="23" customHeight="1" spans="1:13">
      <c r="A118" s="7">
        <v>116</v>
      </c>
      <c r="B118" s="8" t="s">
        <v>372</v>
      </c>
      <c r="C118" s="8" t="s">
        <v>373</v>
      </c>
      <c r="D118" s="7" t="s">
        <v>38</v>
      </c>
      <c r="E118" s="7" t="s">
        <v>310</v>
      </c>
      <c r="F118" s="7" t="s">
        <v>325</v>
      </c>
      <c r="G118" s="7" t="s">
        <v>326</v>
      </c>
      <c r="H118" s="31" t="s">
        <v>322</v>
      </c>
      <c r="I118" s="35">
        <v>335</v>
      </c>
      <c r="J118" s="36">
        <v>86</v>
      </c>
      <c r="K118" s="36">
        <v>60</v>
      </c>
      <c r="L118" s="36">
        <v>85.8</v>
      </c>
      <c r="M118" s="35">
        <f t="shared" si="8"/>
        <v>70.07</v>
      </c>
    </row>
    <row r="119" ht="23" customHeight="1" spans="1:13">
      <c r="A119" s="7">
        <v>117</v>
      </c>
      <c r="B119" s="8" t="s">
        <v>374</v>
      </c>
      <c r="C119" s="8" t="s">
        <v>375</v>
      </c>
      <c r="D119" s="7" t="s">
        <v>16</v>
      </c>
      <c r="E119" s="7" t="s">
        <v>376</v>
      </c>
      <c r="F119" s="7" t="s">
        <v>377</v>
      </c>
      <c r="G119" s="7" t="s">
        <v>378</v>
      </c>
      <c r="H119" s="8" t="s">
        <v>57</v>
      </c>
      <c r="I119" s="32">
        <v>179</v>
      </c>
      <c r="J119" s="7">
        <v>90</v>
      </c>
      <c r="K119" s="16">
        <v>90.5</v>
      </c>
      <c r="L119" s="16">
        <v>87</v>
      </c>
      <c r="M119" s="37">
        <v>68.52</v>
      </c>
    </row>
    <row r="120" ht="23" customHeight="1" spans="1:13">
      <c r="A120" s="7">
        <v>118</v>
      </c>
      <c r="B120" s="8" t="s">
        <v>379</v>
      </c>
      <c r="C120" s="8" t="s">
        <v>380</v>
      </c>
      <c r="D120" s="7" t="s">
        <v>38</v>
      </c>
      <c r="E120" s="7" t="s">
        <v>376</v>
      </c>
      <c r="F120" s="7" t="s">
        <v>377</v>
      </c>
      <c r="G120" s="7" t="s">
        <v>378</v>
      </c>
      <c r="H120" s="8" t="s">
        <v>57</v>
      </c>
      <c r="I120" s="32">
        <v>183</v>
      </c>
      <c r="J120" s="7">
        <v>88</v>
      </c>
      <c r="K120" s="7">
        <v>88</v>
      </c>
      <c r="L120" s="16">
        <v>89.5</v>
      </c>
      <c r="M120" s="7">
        <v>69.25</v>
      </c>
    </row>
    <row r="121" ht="23" customHeight="1" spans="1:13">
      <c r="A121" s="7">
        <v>119</v>
      </c>
      <c r="B121" s="8" t="s">
        <v>381</v>
      </c>
      <c r="C121" s="8" t="s">
        <v>382</v>
      </c>
      <c r="D121" s="7" t="s">
        <v>38</v>
      </c>
      <c r="E121" s="7" t="s">
        <v>376</v>
      </c>
      <c r="F121" s="7" t="s">
        <v>377</v>
      </c>
      <c r="G121" s="7" t="s">
        <v>378</v>
      </c>
      <c r="H121" s="8" t="s">
        <v>57</v>
      </c>
      <c r="I121" s="32">
        <v>192</v>
      </c>
      <c r="J121" s="16">
        <v>80</v>
      </c>
      <c r="K121" s="16">
        <v>85</v>
      </c>
      <c r="L121" s="16">
        <v>88.5</v>
      </c>
      <c r="M121" s="7">
        <v>70.15</v>
      </c>
    </row>
    <row r="122" ht="23" customHeight="1" spans="1:13">
      <c r="A122" s="7">
        <v>120</v>
      </c>
      <c r="B122" s="8" t="s">
        <v>383</v>
      </c>
      <c r="C122" s="8" t="s">
        <v>384</v>
      </c>
      <c r="D122" s="7" t="s">
        <v>16</v>
      </c>
      <c r="E122" s="7" t="s">
        <v>376</v>
      </c>
      <c r="F122" s="7" t="s">
        <v>377</v>
      </c>
      <c r="G122" s="7" t="s">
        <v>378</v>
      </c>
      <c r="H122" s="8" t="s">
        <v>57</v>
      </c>
      <c r="I122" s="32">
        <v>186</v>
      </c>
      <c r="J122" s="16">
        <v>87.5</v>
      </c>
      <c r="K122" s="16">
        <v>82.5</v>
      </c>
      <c r="L122" s="16">
        <v>87</v>
      </c>
      <c r="M122" s="34">
        <v>69.1</v>
      </c>
    </row>
    <row r="123" ht="23" customHeight="1" spans="1:13">
      <c r="A123" s="7">
        <v>121</v>
      </c>
      <c r="B123" s="8" t="s">
        <v>385</v>
      </c>
      <c r="C123" s="8" t="s">
        <v>386</v>
      </c>
      <c r="D123" s="7" t="s">
        <v>16</v>
      </c>
      <c r="E123" s="7" t="s">
        <v>376</v>
      </c>
      <c r="F123" s="7" t="s">
        <v>377</v>
      </c>
      <c r="G123" s="7" t="s">
        <v>378</v>
      </c>
      <c r="H123" s="8" t="s">
        <v>57</v>
      </c>
      <c r="I123" s="32">
        <v>194</v>
      </c>
      <c r="J123" s="16">
        <v>88</v>
      </c>
      <c r="K123" s="16">
        <v>75</v>
      </c>
      <c r="L123" s="16">
        <v>85.25</v>
      </c>
      <c r="M123" s="7">
        <v>70.09</v>
      </c>
    </row>
    <row r="124" ht="23" customHeight="1" spans="1:13">
      <c r="A124" s="7">
        <v>122</v>
      </c>
      <c r="B124" s="8" t="s">
        <v>387</v>
      </c>
      <c r="C124" s="8" t="s">
        <v>388</v>
      </c>
      <c r="D124" s="7" t="s">
        <v>16</v>
      </c>
      <c r="E124" s="7" t="s">
        <v>376</v>
      </c>
      <c r="F124" s="7" t="s">
        <v>377</v>
      </c>
      <c r="G124" s="7" t="s">
        <v>378</v>
      </c>
      <c r="H124" s="8" t="s">
        <v>57</v>
      </c>
      <c r="I124" s="32">
        <v>181</v>
      </c>
      <c r="J124" s="16">
        <v>88</v>
      </c>
      <c r="K124" s="16">
        <v>80</v>
      </c>
      <c r="L124" s="16">
        <v>87.5</v>
      </c>
      <c r="M124" s="7">
        <v>67.78</v>
      </c>
    </row>
    <row r="125" ht="23" customHeight="1" spans="1:13">
      <c r="A125" s="7">
        <v>123</v>
      </c>
      <c r="B125" s="8" t="s">
        <v>389</v>
      </c>
      <c r="C125" s="8" t="s">
        <v>390</v>
      </c>
      <c r="D125" s="7" t="s">
        <v>16</v>
      </c>
      <c r="E125" s="7" t="s">
        <v>376</v>
      </c>
      <c r="F125" s="7" t="s">
        <v>377</v>
      </c>
      <c r="G125" s="7" t="s">
        <v>378</v>
      </c>
      <c r="H125" s="8" t="s">
        <v>57</v>
      </c>
      <c r="I125" s="32">
        <v>190</v>
      </c>
      <c r="J125" s="16">
        <v>87</v>
      </c>
      <c r="K125" s="16">
        <v>83.5</v>
      </c>
      <c r="L125" s="16">
        <v>88</v>
      </c>
      <c r="M125" s="7">
        <v>70.18</v>
      </c>
    </row>
    <row r="126" ht="23" customHeight="1" spans="1:13">
      <c r="A126" s="7">
        <v>124</v>
      </c>
      <c r="B126" s="8" t="s">
        <v>391</v>
      </c>
      <c r="C126" s="8" t="s">
        <v>392</v>
      </c>
      <c r="D126" s="7" t="s">
        <v>38</v>
      </c>
      <c r="E126" s="7" t="s">
        <v>376</v>
      </c>
      <c r="F126" s="7" t="s">
        <v>377</v>
      </c>
      <c r="G126" s="7" t="s">
        <v>378</v>
      </c>
      <c r="H126" s="8" t="s">
        <v>57</v>
      </c>
      <c r="I126" s="32">
        <v>193</v>
      </c>
      <c r="J126" s="16">
        <v>82</v>
      </c>
      <c r="K126" s="16">
        <v>77</v>
      </c>
      <c r="L126" s="16">
        <v>82.25</v>
      </c>
      <c r="M126" s="7">
        <v>69.16</v>
      </c>
    </row>
    <row r="127" ht="23" customHeight="1" spans="1:13">
      <c r="A127" s="7">
        <v>125</v>
      </c>
      <c r="B127" s="8" t="s">
        <v>393</v>
      </c>
      <c r="C127" s="8" t="s">
        <v>394</v>
      </c>
      <c r="D127" s="7" t="s">
        <v>16</v>
      </c>
      <c r="E127" s="7" t="s">
        <v>376</v>
      </c>
      <c r="F127" s="7" t="s">
        <v>377</v>
      </c>
      <c r="G127" s="7" t="s">
        <v>378</v>
      </c>
      <c r="H127" s="8" t="s">
        <v>57</v>
      </c>
      <c r="I127" s="32">
        <v>192</v>
      </c>
      <c r="J127" s="16">
        <v>85</v>
      </c>
      <c r="K127" s="16">
        <v>81</v>
      </c>
      <c r="L127" s="16">
        <v>88.5</v>
      </c>
      <c r="M127" s="7">
        <v>70.25</v>
      </c>
    </row>
    <row r="128" ht="23" customHeight="1" spans="1:13">
      <c r="A128" s="7">
        <v>126</v>
      </c>
      <c r="B128" s="8" t="s">
        <v>395</v>
      </c>
      <c r="C128" s="8" t="s">
        <v>396</v>
      </c>
      <c r="D128" s="7" t="s">
        <v>16</v>
      </c>
      <c r="E128" s="7" t="s">
        <v>376</v>
      </c>
      <c r="F128" s="7" t="s">
        <v>397</v>
      </c>
      <c r="G128" s="7" t="s">
        <v>398</v>
      </c>
      <c r="H128" s="7" t="s">
        <v>399</v>
      </c>
      <c r="I128" s="32">
        <v>310</v>
      </c>
      <c r="J128" s="16">
        <v>86</v>
      </c>
      <c r="K128" s="16">
        <v>87</v>
      </c>
      <c r="L128" s="16">
        <v>83.25</v>
      </c>
      <c r="M128" s="37">
        <f>I128/5*0.7+J128*5%+K128*10%+L128*15%</f>
        <v>68.8875</v>
      </c>
    </row>
    <row r="129" ht="23" customHeight="1" spans="1:13">
      <c r="A129" s="7">
        <v>127</v>
      </c>
      <c r="B129" s="8" t="s">
        <v>400</v>
      </c>
      <c r="C129" s="47" t="s">
        <v>401</v>
      </c>
      <c r="D129" s="7" t="s">
        <v>16</v>
      </c>
      <c r="E129" s="7" t="s">
        <v>376</v>
      </c>
      <c r="F129" s="7" t="s">
        <v>402</v>
      </c>
      <c r="G129" s="7" t="s">
        <v>403</v>
      </c>
      <c r="H129" s="9" t="s">
        <v>57</v>
      </c>
      <c r="I129" s="15">
        <v>350</v>
      </c>
      <c r="J129" s="16">
        <v>82</v>
      </c>
      <c r="K129" s="16">
        <v>28</v>
      </c>
      <c r="L129" s="16" t="s">
        <v>404</v>
      </c>
      <c r="M129" s="7" t="s">
        <v>405</v>
      </c>
    </row>
    <row r="130" ht="23" customHeight="1" spans="1:13">
      <c r="A130" s="7">
        <v>128</v>
      </c>
      <c r="B130" s="8" t="s">
        <v>406</v>
      </c>
      <c r="C130" s="8" t="s">
        <v>407</v>
      </c>
      <c r="D130" s="7" t="s">
        <v>16</v>
      </c>
      <c r="E130" s="7" t="s">
        <v>408</v>
      </c>
      <c r="F130" s="7" t="s">
        <v>409</v>
      </c>
      <c r="G130" s="7" t="s">
        <v>410</v>
      </c>
      <c r="H130" s="8" t="s">
        <v>57</v>
      </c>
      <c r="I130" s="32">
        <v>386</v>
      </c>
      <c r="J130" s="16">
        <v>90</v>
      </c>
      <c r="K130" s="16">
        <v>97</v>
      </c>
      <c r="L130" s="16">
        <v>91</v>
      </c>
      <c r="M130" s="16">
        <v>81.89</v>
      </c>
    </row>
    <row r="131" ht="23" customHeight="1" spans="1:13">
      <c r="A131" s="7">
        <v>129</v>
      </c>
      <c r="B131" s="8" t="s">
        <v>411</v>
      </c>
      <c r="C131" s="8" t="s">
        <v>412</v>
      </c>
      <c r="D131" s="7" t="s">
        <v>16</v>
      </c>
      <c r="E131" s="7" t="s">
        <v>408</v>
      </c>
      <c r="F131" s="7" t="s">
        <v>409</v>
      </c>
      <c r="G131" s="7" t="s">
        <v>410</v>
      </c>
      <c r="H131" s="8" t="s">
        <v>57</v>
      </c>
      <c r="I131" s="32">
        <v>382</v>
      </c>
      <c r="J131" s="16">
        <v>94.5</v>
      </c>
      <c r="K131" s="16">
        <v>98</v>
      </c>
      <c r="L131" s="16">
        <v>96</v>
      </c>
      <c r="M131" s="16">
        <v>82.405</v>
      </c>
    </row>
    <row r="132" ht="23" customHeight="1" spans="1:13">
      <c r="A132" s="7">
        <v>130</v>
      </c>
      <c r="B132" s="8" t="s">
        <v>413</v>
      </c>
      <c r="C132" s="8" t="s">
        <v>414</v>
      </c>
      <c r="D132" s="7" t="s">
        <v>16</v>
      </c>
      <c r="E132" s="7" t="s">
        <v>408</v>
      </c>
      <c r="F132" s="7" t="s">
        <v>409</v>
      </c>
      <c r="G132" s="7" t="s">
        <v>410</v>
      </c>
      <c r="H132" s="8" t="s">
        <v>57</v>
      </c>
      <c r="I132" s="32">
        <v>385</v>
      </c>
      <c r="J132" s="16">
        <v>92</v>
      </c>
      <c r="K132" s="16">
        <v>97.5</v>
      </c>
      <c r="L132" s="16">
        <v>93.5</v>
      </c>
      <c r="M132" s="16">
        <v>82.275</v>
      </c>
    </row>
    <row r="133" ht="23" customHeight="1" spans="1:13">
      <c r="A133" s="7">
        <v>131</v>
      </c>
      <c r="B133" s="8" t="s">
        <v>415</v>
      </c>
      <c r="C133" s="8" t="s">
        <v>416</v>
      </c>
      <c r="D133" s="7" t="s">
        <v>38</v>
      </c>
      <c r="E133" s="7" t="s">
        <v>408</v>
      </c>
      <c r="F133" s="7" t="s">
        <v>409</v>
      </c>
      <c r="G133" s="7" t="s">
        <v>410</v>
      </c>
      <c r="H133" s="8" t="s">
        <v>57</v>
      </c>
      <c r="I133" s="32">
        <v>386</v>
      </c>
      <c r="J133" s="16">
        <v>91.5</v>
      </c>
      <c r="K133" s="16">
        <v>97</v>
      </c>
      <c r="L133" s="16">
        <v>92.33</v>
      </c>
      <c r="M133" s="16">
        <v>82.1645</v>
      </c>
    </row>
    <row r="134" ht="23" customHeight="1" spans="1:13">
      <c r="A134" s="7">
        <v>132</v>
      </c>
      <c r="B134" s="8" t="s">
        <v>417</v>
      </c>
      <c r="C134" s="8" t="s">
        <v>418</v>
      </c>
      <c r="D134" s="7" t="s">
        <v>38</v>
      </c>
      <c r="E134" s="7" t="s">
        <v>408</v>
      </c>
      <c r="F134" s="7" t="s">
        <v>409</v>
      </c>
      <c r="G134" s="7" t="s">
        <v>410</v>
      </c>
      <c r="H134" s="8" t="s">
        <v>57</v>
      </c>
      <c r="I134" s="32">
        <v>385</v>
      </c>
      <c r="J134" s="16">
        <v>90.5</v>
      </c>
      <c r="K134" s="16">
        <v>97.5</v>
      </c>
      <c r="L134" s="16">
        <v>93.33</v>
      </c>
      <c r="M134" s="16">
        <v>82.1745</v>
      </c>
    </row>
    <row r="135" ht="23" customHeight="1" spans="1:13">
      <c r="A135" s="7">
        <v>133</v>
      </c>
      <c r="B135" s="8" t="s">
        <v>419</v>
      </c>
      <c r="C135" s="8" t="s">
        <v>420</v>
      </c>
      <c r="D135" s="7" t="s">
        <v>16</v>
      </c>
      <c r="E135" s="7" t="s">
        <v>408</v>
      </c>
      <c r="F135" s="7" t="s">
        <v>409</v>
      </c>
      <c r="G135" s="7" t="s">
        <v>410</v>
      </c>
      <c r="H135" s="8" t="s">
        <v>57</v>
      </c>
      <c r="I135" s="32">
        <v>384</v>
      </c>
      <c r="J135" s="16">
        <v>88.5</v>
      </c>
      <c r="K135" s="16">
        <v>98.5</v>
      </c>
      <c r="L135" s="16">
        <v>88.66</v>
      </c>
      <c r="M135" s="16">
        <v>81.334</v>
      </c>
    </row>
    <row r="136" ht="23" customHeight="1" spans="1:13">
      <c r="A136" s="7">
        <v>134</v>
      </c>
      <c r="B136" s="8" t="s">
        <v>421</v>
      </c>
      <c r="C136" s="8" t="s">
        <v>422</v>
      </c>
      <c r="D136" s="7" t="s">
        <v>16</v>
      </c>
      <c r="E136" s="7" t="s">
        <v>408</v>
      </c>
      <c r="F136" s="7" t="s">
        <v>409</v>
      </c>
      <c r="G136" s="7" t="s">
        <v>410</v>
      </c>
      <c r="H136" s="8" t="s">
        <v>57</v>
      </c>
      <c r="I136" s="32">
        <v>396</v>
      </c>
      <c r="J136" s="16">
        <v>91</v>
      </c>
      <c r="K136" s="16">
        <v>96</v>
      </c>
      <c r="L136" s="16">
        <v>88.33</v>
      </c>
      <c r="M136" s="16">
        <v>82.8395</v>
      </c>
    </row>
    <row r="137" ht="23" customHeight="1" spans="1:13">
      <c r="A137" s="7">
        <v>135</v>
      </c>
      <c r="B137" s="8" t="s">
        <v>423</v>
      </c>
      <c r="C137" s="8" t="s">
        <v>424</v>
      </c>
      <c r="D137" s="7" t="s">
        <v>16</v>
      </c>
      <c r="E137" s="7" t="s">
        <v>408</v>
      </c>
      <c r="F137" s="7" t="s">
        <v>409</v>
      </c>
      <c r="G137" s="7" t="s">
        <v>410</v>
      </c>
      <c r="H137" s="8" t="s">
        <v>57</v>
      </c>
      <c r="I137" s="16">
        <v>391</v>
      </c>
      <c r="J137" s="16">
        <v>87.5</v>
      </c>
      <c r="K137" s="16">
        <v>80</v>
      </c>
      <c r="L137" s="16">
        <v>89.83</v>
      </c>
      <c r="M137" s="16">
        <v>80.5895</v>
      </c>
    </row>
    <row r="138" ht="23" customHeight="1" spans="1:13">
      <c r="A138" s="7">
        <v>136</v>
      </c>
      <c r="B138" s="8" t="s">
        <v>425</v>
      </c>
      <c r="C138" s="8" t="s">
        <v>426</v>
      </c>
      <c r="D138" s="7" t="s">
        <v>16</v>
      </c>
      <c r="E138" s="7" t="s">
        <v>408</v>
      </c>
      <c r="F138" s="7" t="s">
        <v>409</v>
      </c>
      <c r="G138" s="7" t="s">
        <v>410</v>
      </c>
      <c r="H138" s="8" t="s">
        <v>57</v>
      </c>
      <c r="I138" s="32">
        <v>395</v>
      </c>
      <c r="J138" s="16">
        <v>92</v>
      </c>
      <c r="K138" s="16">
        <v>94</v>
      </c>
      <c r="L138" s="16">
        <v>91.16</v>
      </c>
      <c r="M138" s="16">
        <v>82.974</v>
      </c>
    </row>
    <row r="139" ht="23" customHeight="1" spans="1:13">
      <c r="A139" s="7">
        <v>137</v>
      </c>
      <c r="B139" s="8" t="s">
        <v>427</v>
      </c>
      <c r="C139" s="8" t="s">
        <v>428</v>
      </c>
      <c r="D139" s="7" t="s">
        <v>16</v>
      </c>
      <c r="E139" s="7" t="s">
        <v>429</v>
      </c>
      <c r="F139" s="7" t="s">
        <v>430</v>
      </c>
      <c r="G139" s="7" t="s">
        <v>431</v>
      </c>
      <c r="H139" s="8" t="s">
        <v>432</v>
      </c>
      <c r="I139" s="32">
        <v>347</v>
      </c>
      <c r="J139" s="16">
        <v>75.5</v>
      </c>
      <c r="K139" s="16">
        <v>59</v>
      </c>
      <c r="L139" s="16">
        <v>83</v>
      </c>
      <c r="M139" s="16">
        <f t="shared" ref="M139:M145" si="9">I139/5*0.7+J139*5%+K139*5%+L139*20%</f>
        <v>71.905</v>
      </c>
    </row>
    <row r="140" ht="23" customHeight="1" spans="1:13">
      <c r="A140" s="7">
        <v>138</v>
      </c>
      <c r="B140" s="8" t="s">
        <v>433</v>
      </c>
      <c r="C140" s="8" t="s">
        <v>434</v>
      </c>
      <c r="D140" s="7" t="s">
        <v>16</v>
      </c>
      <c r="E140" s="7" t="s">
        <v>429</v>
      </c>
      <c r="F140" s="7" t="s">
        <v>430</v>
      </c>
      <c r="G140" s="7" t="s">
        <v>431</v>
      </c>
      <c r="H140" s="8" t="s">
        <v>435</v>
      </c>
      <c r="I140" s="32">
        <v>356</v>
      </c>
      <c r="J140" s="16">
        <v>72.5</v>
      </c>
      <c r="K140" s="16">
        <v>65.5</v>
      </c>
      <c r="L140" s="16">
        <v>71.8</v>
      </c>
      <c r="M140" s="16">
        <f t="shared" si="9"/>
        <v>71.1</v>
      </c>
    </row>
    <row r="141" ht="23" customHeight="1" spans="1:13">
      <c r="A141" s="7">
        <v>139</v>
      </c>
      <c r="B141" s="8" t="s">
        <v>436</v>
      </c>
      <c r="C141" s="8" t="s">
        <v>437</v>
      </c>
      <c r="D141" s="7" t="s">
        <v>16</v>
      </c>
      <c r="E141" s="7" t="s">
        <v>429</v>
      </c>
      <c r="F141" s="7" t="s">
        <v>430</v>
      </c>
      <c r="G141" s="7" t="s">
        <v>431</v>
      </c>
      <c r="H141" s="8" t="s">
        <v>438</v>
      </c>
      <c r="I141" s="32">
        <v>347</v>
      </c>
      <c r="J141" s="16">
        <v>77.5</v>
      </c>
      <c r="K141" s="16">
        <v>56</v>
      </c>
      <c r="L141" s="16">
        <v>74.4</v>
      </c>
      <c r="M141" s="16">
        <f t="shared" si="9"/>
        <v>70.135</v>
      </c>
    </row>
    <row r="142" ht="23" customHeight="1" spans="1:13">
      <c r="A142" s="7">
        <v>140</v>
      </c>
      <c r="B142" s="8" t="s">
        <v>439</v>
      </c>
      <c r="C142" s="8" t="s">
        <v>440</v>
      </c>
      <c r="D142" s="7" t="s">
        <v>38</v>
      </c>
      <c r="E142" s="7" t="s">
        <v>429</v>
      </c>
      <c r="F142" s="7" t="s">
        <v>430</v>
      </c>
      <c r="G142" s="7" t="s">
        <v>431</v>
      </c>
      <c r="H142" s="8" t="s">
        <v>441</v>
      </c>
      <c r="I142" s="32">
        <v>345</v>
      </c>
      <c r="J142" s="16">
        <v>66.5</v>
      </c>
      <c r="K142" s="16">
        <v>67.5</v>
      </c>
      <c r="L142" s="16">
        <v>71.8</v>
      </c>
      <c r="M142" s="16">
        <f t="shared" si="9"/>
        <v>69.36</v>
      </c>
    </row>
    <row r="143" ht="23" customHeight="1" spans="1:13">
      <c r="A143" s="7">
        <v>141</v>
      </c>
      <c r="B143" s="8" t="s">
        <v>442</v>
      </c>
      <c r="C143" s="8" t="s">
        <v>443</v>
      </c>
      <c r="D143" s="7" t="s">
        <v>16</v>
      </c>
      <c r="E143" s="7" t="s">
        <v>429</v>
      </c>
      <c r="F143" s="7" t="s">
        <v>430</v>
      </c>
      <c r="G143" s="7" t="s">
        <v>431</v>
      </c>
      <c r="H143" s="8" t="s">
        <v>432</v>
      </c>
      <c r="I143" s="32">
        <v>350</v>
      </c>
      <c r="J143" s="16">
        <v>86</v>
      </c>
      <c r="K143" s="16">
        <v>60.5</v>
      </c>
      <c r="L143" s="16">
        <v>76</v>
      </c>
      <c r="M143" s="16">
        <f t="shared" si="9"/>
        <v>71.525</v>
      </c>
    </row>
    <row r="144" ht="23" customHeight="1" spans="1:13">
      <c r="A144" s="7">
        <v>142</v>
      </c>
      <c r="B144" s="8" t="s">
        <v>444</v>
      </c>
      <c r="C144" s="8" t="s">
        <v>445</v>
      </c>
      <c r="D144" s="7" t="s">
        <v>16</v>
      </c>
      <c r="E144" s="7" t="s">
        <v>429</v>
      </c>
      <c r="F144" s="7" t="s">
        <v>430</v>
      </c>
      <c r="G144" s="7" t="s">
        <v>431</v>
      </c>
      <c r="H144" s="8" t="s">
        <v>441</v>
      </c>
      <c r="I144" s="32">
        <v>347</v>
      </c>
      <c r="J144" s="16">
        <v>69.5</v>
      </c>
      <c r="K144" s="16">
        <v>65</v>
      </c>
      <c r="L144" s="16">
        <v>78.4</v>
      </c>
      <c r="M144" s="16">
        <f t="shared" si="9"/>
        <v>70.985</v>
      </c>
    </row>
    <row r="145" ht="23" customHeight="1" spans="1:13">
      <c r="A145" s="7">
        <v>143</v>
      </c>
      <c r="B145" s="8" t="s">
        <v>446</v>
      </c>
      <c r="C145" s="8" t="s">
        <v>447</v>
      </c>
      <c r="D145" s="7" t="s">
        <v>16</v>
      </c>
      <c r="E145" s="7" t="s">
        <v>429</v>
      </c>
      <c r="F145" s="7" t="s">
        <v>430</v>
      </c>
      <c r="G145" s="7" t="s">
        <v>431</v>
      </c>
      <c r="H145" s="8" t="s">
        <v>448</v>
      </c>
      <c r="I145" s="32">
        <v>351</v>
      </c>
      <c r="J145" s="16">
        <v>78.5</v>
      </c>
      <c r="K145" s="16">
        <v>62</v>
      </c>
      <c r="L145" s="16">
        <v>77.6</v>
      </c>
      <c r="M145" s="16">
        <f t="shared" si="9"/>
        <v>71.685</v>
      </c>
    </row>
    <row r="146" ht="23" customHeight="1" spans="1:13">
      <c r="A146" s="7">
        <v>144</v>
      </c>
      <c r="B146" s="8" t="s">
        <v>449</v>
      </c>
      <c r="C146" s="8" t="s">
        <v>450</v>
      </c>
      <c r="D146" s="7" t="s">
        <v>16</v>
      </c>
      <c r="E146" s="7" t="s">
        <v>429</v>
      </c>
      <c r="F146" s="7" t="s">
        <v>430</v>
      </c>
      <c r="G146" s="7" t="s">
        <v>431</v>
      </c>
      <c r="H146" s="8" t="s">
        <v>451</v>
      </c>
      <c r="I146" s="32">
        <v>387</v>
      </c>
      <c r="J146" s="16">
        <v>78</v>
      </c>
      <c r="K146" s="16">
        <v>69.5</v>
      </c>
      <c r="L146" s="16">
        <v>78.2</v>
      </c>
      <c r="M146" s="16">
        <f>I146/5*0.7+J146*5%+K146*10%+L146*15%</f>
        <v>76.76</v>
      </c>
    </row>
    <row r="147" ht="23" customHeight="1" spans="1:13">
      <c r="A147" s="7">
        <v>145</v>
      </c>
      <c r="B147" s="8" t="s">
        <v>452</v>
      </c>
      <c r="C147" s="8" t="s">
        <v>453</v>
      </c>
      <c r="D147" s="7" t="s">
        <v>16</v>
      </c>
      <c r="E147" s="7" t="s">
        <v>429</v>
      </c>
      <c r="F147" s="7" t="s">
        <v>430</v>
      </c>
      <c r="G147" s="7" t="s">
        <v>431</v>
      </c>
      <c r="H147" s="8" t="s">
        <v>435</v>
      </c>
      <c r="I147" s="32">
        <v>355</v>
      </c>
      <c r="J147" s="16">
        <v>82.5</v>
      </c>
      <c r="K147" s="16">
        <v>67.5</v>
      </c>
      <c r="L147" s="16">
        <v>82.6</v>
      </c>
      <c r="M147" s="16">
        <f t="shared" ref="M147:M154" si="10">I147/5*0.7+J147*5%+K147*5%+L147*20%</f>
        <v>73.72</v>
      </c>
    </row>
    <row r="148" ht="23" customHeight="1" spans="1:13">
      <c r="A148" s="7">
        <v>146</v>
      </c>
      <c r="B148" s="8" t="s">
        <v>454</v>
      </c>
      <c r="C148" s="8" t="s">
        <v>455</v>
      </c>
      <c r="D148" s="7" t="s">
        <v>38</v>
      </c>
      <c r="E148" s="7" t="s">
        <v>429</v>
      </c>
      <c r="F148" s="7" t="s">
        <v>430</v>
      </c>
      <c r="G148" s="7" t="s">
        <v>431</v>
      </c>
      <c r="H148" s="8" t="s">
        <v>451</v>
      </c>
      <c r="I148" s="32">
        <v>357</v>
      </c>
      <c r="J148" s="16">
        <v>78</v>
      </c>
      <c r="K148" s="16">
        <v>60</v>
      </c>
      <c r="L148" s="16">
        <v>79</v>
      </c>
      <c r="M148" s="16">
        <f t="shared" si="10"/>
        <v>72.68</v>
      </c>
    </row>
    <row r="149" ht="23" customHeight="1" spans="1:13">
      <c r="A149" s="7">
        <v>147</v>
      </c>
      <c r="B149" s="8" t="s">
        <v>456</v>
      </c>
      <c r="C149" s="8" t="s">
        <v>457</v>
      </c>
      <c r="D149" s="7" t="s">
        <v>16</v>
      </c>
      <c r="E149" s="7" t="s">
        <v>429</v>
      </c>
      <c r="F149" s="7" t="s">
        <v>430</v>
      </c>
      <c r="G149" s="7" t="s">
        <v>431</v>
      </c>
      <c r="H149" s="8" t="s">
        <v>458</v>
      </c>
      <c r="I149" s="32">
        <v>363</v>
      </c>
      <c r="J149" s="16">
        <v>69.5</v>
      </c>
      <c r="K149" s="16">
        <v>59</v>
      </c>
      <c r="L149" s="16">
        <v>74.6</v>
      </c>
      <c r="M149" s="16">
        <f t="shared" si="10"/>
        <v>72.165</v>
      </c>
    </row>
    <row r="150" ht="23" customHeight="1" spans="1:13">
      <c r="A150" s="7">
        <v>148</v>
      </c>
      <c r="B150" s="8" t="s">
        <v>459</v>
      </c>
      <c r="C150" s="8" t="s">
        <v>460</v>
      </c>
      <c r="D150" s="7" t="s">
        <v>16</v>
      </c>
      <c r="E150" s="7" t="s">
        <v>429</v>
      </c>
      <c r="F150" s="7" t="s">
        <v>430</v>
      </c>
      <c r="G150" s="7" t="s">
        <v>431</v>
      </c>
      <c r="H150" s="8" t="s">
        <v>438</v>
      </c>
      <c r="I150" s="32">
        <v>368</v>
      </c>
      <c r="J150" s="16">
        <v>76</v>
      </c>
      <c r="K150" s="16">
        <v>64.5</v>
      </c>
      <c r="L150" s="16">
        <v>66.6</v>
      </c>
      <c r="M150" s="16">
        <f t="shared" si="10"/>
        <v>71.865</v>
      </c>
    </row>
    <row r="151" ht="23" customHeight="1" spans="1:13">
      <c r="A151" s="7">
        <v>149</v>
      </c>
      <c r="B151" s="8" t="s">
        <v>461</v>
      </c>
      <c r="C151" s="8" t="s">
        <v>462</v>
      </c>
      <c r="D151" s="7" t="s">
        <v>38</v>
      </c>
      <c r="E151" s="7" t="s">
        <v>429</v>
      </c>
      <c r="F151" s="7" t="s">
        <v>430</v>
      </c>
      <c r="G151" s="7" t="s">
        <v>431</v>
      </c>
      <c r="H151" s="8" t="s">
        <v>435</v>
      </c>
      <c r="I151" s="32">
        <v>353</v>
      </c>
      <c r="J151" s="16">
        <v>75</v>
      </c>
      <c r="K151" s="16">
        <v>57.5</v>
      </c>
      <c r="L151" s="16">
        <v>74.8</v>
      </c>
      <c r="M151" s="16">
        <f t="shared" si="10"/>
        <v>71.005</v>
      </c>
    </row>
    <row r="152" ht="23" customHeight="1" spans="1:13">
      <c r="A152" s="7">
        <v>150</v>
      </c>
      <c r="B152" s="8" t="s">
        <v>463</v>
      </c>
      <c r="C152" s="8" t="s">
        <v>464</v>
      </c>
      <c r="D152" s="7" t="s">
        <v>16</v>
      </c>
      <c r="E152" s="7" t="s">
        <v>429</v>
      </c>
      <c r="F152" s="7" t="s">
        <v>430</v>
      </c>
      <c r="G152" s="7" t="s">
        <v>431</v>
      </c>
      <c r="H152" s="8" t="s">
        <v>465</v>
      </c>
      <c r="I152" s="32">
        <v>357</v>
      </c>
      <c r="J152" s="16">
        <v>77</v>
      </c>
      <c r="K152" s="16">
        <v>67</v>
      </c>
      <c r="L152" s="16">
        <v>72.4</v>
      </c>
      <c r="M152" s="16">
        <f t="shared" si="10"/>
        <v>71.66</v>
      </c>
    </row>
    <row r="153" ht="23" customHeight="1" spans="1:13">
      <c r="A153" s="7">
        <v>151</v>
      </c>
      <c r="B153" s="8" t="s">
        <v>466</v>
      </c>
      <c r="C153" s="8" t="s">
        <v>467</v>
      </c>
      <c r="D153" s="7" t="s">
        <v>16</v>
      </c>
      <c r="E153" s="7" t="s">
        <v>429</v>
      </c>
      <c r="F153" s="7" t="s">
        <v>430</v>
      </c>
      <c r="G153" s="7" t="s">
        <v>431</v>
      </c>
      <c r="H153" s="8" t="s">
        <v>432</v>
      </c>
      <c r="I153" s="32">
        <v>354</v>
      </c>
      <c r="J153" s="16">
        <v>76</v>
      </c>
      <c r="K153" s="16">
        <v>56</v>
      </c>
      <c r="L153" s="16">
        <v>76</v>
      </c>
      <c r="M153" s="16">
        <f t="shared" si="10"/>
        <v>71.36</v>
      </c>
    </row>
    <row r="154" ht="23" customHeight="1" spans="1:13">
      <c r="A154" s="7">
        <v>152</v>
      </c>
      <c r="B154" s="8" t="s">
        <v>468</v>
      </c>
      <c r="C154" s="8" t="s">
        <v>469</v>
      </c>
      <c r="D154" s="7" t="s">
        <v>16</v>
      </c>
      <c r="E154" s="7" t="s">
        <v>429</v>
      </c>
      <c r="F154" s="7" t="s">
        <v>430</v>
      </c>
      <c r="G154" s="7" t="s">
        <v>431</v>
      </c>
      <c r="H154" s="8" t="s">
        <v>470</v>
      </c>
      <c r="I154" s="32">
        <v>366</v>
      </c>
      <c r="J154" s="16">
        <v>81</v>
      </c>
      <c r="K154" s="16">
        <v>57</v>
      </c>
      <c r="L154" s="16">
        <v>75.8</v>
      </c>
      <c r="M154" s="16">
        <f t="shared" si="10"/>
        <v>73.3</v>
      </c>
    </row>
    <row r="155" ht="23" customHeight="1" spans="1:13">
      <c r="A155" s="7">
        <v>153</v>
      </c>
      <c r="B155" s="8" t="s">
        <v>471</v>
      </c>
      <c r="C155" s="8" t="s">
        <v>472</v>
      </c>
      <c r="D155" s="7" t="s">
        <v>16</v>
      </c>
      <c r="E155" s="7" t="s">
        <v>429</v>
      </c>
      <c r="F155" s="7" t="s">
        <v>473</v>
      </c>
      <c r="G155" s="7" t="s">
        <v>431</v>
      </c>
      <c r="H155" s="8" t="s">
        <v>474</v>
      </c>
      <c r="I155" s="32">
        <v>357</v>
      </c>
      <c r="J155" s="16">
        <v>74.5</v>
      </c>
      <c r="K155" s="16">
        <v>70</v>
      </c>
      <c r="L155" s="16">
        <v>79.8</v>
      </c>
      <c r="M155" s="16">
        <f t="shared" ref="M155:M161" si="11">I155/5*0.7+J155*5%+K155*10%+L155*15%</f>
        <v>72.675</v>
      </c>
    </row>
    <row r="156" ht="23" customHeight="1" spans="1:13">
      <c r="A156" s="7">
        <v>154</v>
      </c>
      <c r="B156" s="8" t="s">
        <v>475</v>
      </c>
      <c r="C156" s="8" t="s">
        <v>476</v>
      </c>
      <c r="D156" s="7" t="s">
        <v>16</v>
      </c>
      <c r="E156" s="7" t="s">
        <v>429</v>
      </c>
      <c r="F156" s="7" t="s">
        <v>473</v>
      </c>
      <c r="G156" s="7" t="s">
        <v>431</v>
      </c>
      <c r="H156" s="8" t="s">
        <v>477</v>
      </c>
      <c r="I156" s="32">
        <v>342</v>
      </c>
      <c r="J156" s="16">
        <v>87</v>
      </c>
      <c r="K156" s="16">
        <v>66.5</v>
      </c>
      <c r="L156" s="16">
        <v>86.2</v>
      </c>
      <c r="M156" s="7">
        <f t="shared" si="11"/>
        <v>71.81</v>
      </c>
    </row>
    <row r="157" ht="23" customHeight="1" spans="1:13">
      <c r="A157" s="7">
        <v>155</v>
      </c>
      <c r="B157" s="8" t="s">
        <v>478</v>
      </c>
      <c r="C157" s="8" t="s">
        <v>479</v>
      </c>
      <c r="D157" s="7" t="s">
        <v>38</v>
      </c>
      <c r="E157" s="7" t="s">
        <v>429</v>
      </c>
      <c r="F157" s="7" t="s">
        <v>473</v>
      </c>
      <c r="G157" s="7" t="s">
        <v>431</v>
      </c>
      <c r="H157" s="8" t="s">
        <v>221</v>
      </c>
      <c r="I157" s="32">
        <v>349</v>
      </c>
      <c r="J157" s="16">
        <v>88.5</v>
      </c>
      <c r="K157" s="16">
        <v>64</v>
      </c>
      <c r="L157" s="16">
        <v>82.8</v>
      </c>
      <c r="M157" s="7">
        <f t="shared" si="11"/>
        <v>72.105</v>
      </c>
    </row>
    <row r="158" ht="23" customHeight="1" spans="1:13">
      <c r="A158" s="7">
        <v>156</v>
      </c>
      <c r="B158" s="8" t="s">
        <v>480</v>
      </c>
      <c r="C158" s="8" t="s">
        <v>481</v>
      </c>
      <c r="D158" s="7" t="s">
        <v>38</v>
      </c>
      <c r="E158" s="7" t="s">
        <v>429</v>
      </c>
      <c r="F158" s="7" t="s">
        <v>473</v>
      </c>
      <c r="G158" s="7" t="s">
        <v>431</v>
      </c>
      <c r="H158" s="8" t="s">
        <v>482</v>
      </c>
      <c r="I158" s="32">
        <v>341</v>
      </c>
      <c r="J158" s="16">
        <v>85.5</v>
      </c>
      <c r="K158" s="16">
        <v>44.5</v>
      </c>
      <c r="L158" s="16">
        <v>82.6</v>
      </c>
      <c r="M158" s="7">
        <f t="shared" si="11"/>
        <v>68.855</v>
      </c>
    </row>
    <row r="159" ht="23" customHeight="1" spans="1:13">
      <c r="A159" s="7">
        <v>157</v>
      </c>
      <c r="B159" s="8" t="s">
        <v>483</v>
      </c>
      <c r="C159" s="8" t="s">
        <v>484</v>
      </c>
      <c r="D159" s="7" t="s">
        <v>38</v>
      </c>
      <c r="E159" s="7" t="s">
        <v>429</v>
      </c>
      <c r="F159" s="7" t="s">
        <v>473</v>
      </c>
      <c r="G159" s="7" t="s">
        <v>431</v>
      </c>
      <c r="H159" s="8" t="s">
        <v>485</v>
      </c>
      <c r="I159" s="32">
        <v>320</v>
      </c>
      <c r="J159" s="16">
        <v>85</v>
      </c>
      <c r="K159" s="16">
        <v>69</v>
      </c>
      <c r="L159" s="16">
        <v>82.6</v>
      </c>
      <c r="M159" s="7">
        <f t="shared" si="11"/>
        <v>68.34</v>
      </c>
    </row>
    <row r="160" ht="23" customHeight="1" spans="1:13">
      <c r="A160" s="7">
        <v>158</v>
      </c>
      <c r="B160" s="8" t="s">
        <v>486</v>
      </c>
      <c r="C160" s="8" t="s">
        <v>487</v>
      </c>
      <c r="D160" s="7" t="s">
        <v>38</v>
      </c>
      <c r="E160" s="7" t="s">
        <v>429</v>
      </c>
      <c r="F160" s="7" t="s">
        <v>473</v>
      </c>
      <c r="G160" s="7" t="s">
        <v>431</v>
      </c>
      <c r="H160" s="8" t="s">
        <v>488</v>
      </c>
      <c r="I160" s="32">
        <v>345</v>
      </c>
      <c r="J160" s="16">
        <v>88</v>
      </c>
      <c r="K160" s="16">
        <v>60.5</v>
      </c>
      <c r="L160" s="16">
        <v>81</v>
      </c>
      <c r="M160" s="7">
        <f t="shared" si="11"/>
        <v>70.9</v>
      </c>
    </row>
    <row r="161" ht="23" customHeight="1" spans="1:13">
      <c r="A161" s="7">
        <v>159</v>
      </c>
      <c r="B161" s="8" t="s">
        <v>489</v>
      </c>
      <c r="C161" s="8" t="s">
        <v>490</v>
      </c>
      <c r="D161" s="7" t="s">
        <v>38</v>
      </c>
      <c r="E161" s="7" t="s">
        <v>429</v>
      </c>
      <c r="F161" s="7" t="s">
        <v>473</v>
      </c>
      <c r="G161" s="7" t="s">
        <v>431</v>
      </c>
      <c r="H161" s="8" t="s">
        <v>491</v>
      </c>
      <c r="I161" s="32">
        <v>348</v>
      </c>
      <c r="J161" s="16">
        <v>76</v>
      </c>
      <c r="K161" s="16">
        <v>70</v>
      </c>
      <c r="L161" s="16">
        <v>70</v>
      </c>
      <c r="M161" s="7">
        <f t="shared" si="11"/>
        <v>70.02</v>
      </c>
    </row>
    <row r="162" ht="23" customHeight="1" spans="1:13">
      <c r="A162" s="7">
        <v>160</v>
      </c>
      <c r="B162" s="8" t="s">
        <v>492</v>
      </c>
      <c r="C162" s="8" t="s">
        <v>493</v>
      </c>
      <c r="D162" s="7" t="s">
        <v>16</v>
      </c>
      <c r="E162" s="7" t="s">
        <v>429</v>
      </c>
      <c r="F162" s="7" t="s">
        <v>473</v>
      </c>
      <c r="G162" s="7" t="s">
        <v>431</v>
      </c>
      <c r="H162" s="8" t="s">
        <v>494</v>
      </c>
      <c r="I162" s="32">
        <v>353</v>
      </c>
      <c r="J162" s="16">
        <v>88.5</v>
      </c>
      <c r="K162" s="16">
        <v>45</v>
      </c>
      <c r="L162" s="16">
        <v>88.6</v>
      </c>
      <c r="M162" s="7">
        <f t="shared" ref="M162:M165" si="12">I162/5*0.7+J162*5%+K162*10%+L162*15%</f>
        <v>71.635</v>
      </c>
    </row>
    <row r="163" ht="23" customHeight="1" spans="1:13">
      <c r="A163" s="7">
        <v>161</v>
      </c>
      <c r="B163" s="8" t="s">
        <v>495</v>
      </c>
      <c r="C163" s="8" t="s">
        <v>496</v>
      </c>
      <c r="D163" s="7" t="s">
        <v>16</v>
      </c>
      <c r="E163" s="7" t="s">
        <v>429</v>
      </c>
      <c r="F163" s="7" t="s">
        <v>473</v>
      </c>
      <c r="G163" s="7" t="s">
        <v>431</v>
      </c>
      <c r="H163" s="8" t="s">
        <v>497</v>
      </c>
      <c r="I163" s="32">
        <v>347</v>
      </c>
      <c r="J163" s="16">
        <v>87.5</v>
      </c>
      <c r="K163" s="16">
        <v>62.5</v>
      </c>
      <c r="L163" s="16">
        <v>85.8</v>
      </c>
      <c r="M163" s="7">
        <f t="shared" si="12"/>
        <v>72.075</v>
      </c>
    </row>
    <row r="164" ht="23" customHeight="1" spans="1:13">
      <c r="A164" s="7">
        <v>162</v>
      </c>
      <c r="B164" s="8" t="s">
        <v>498</v>
      </c>
      <c r="C164" s="8" t="s">
        <v>499</v>
      </c>
      <c r="D164" s="7" t="s">
        <v>16</v>
      </c>
      <c r="E164" s="7" t="s">
        <v>429</v>
      </c>
      <c r="F164" s="7" t="s">
        <v>473</v>
      </c>
      <c r="G164" s="7" t="s">
        <v>431</v>
      </c>
      <c r="H164" s="8" t="s">
        <v>500</v>
      </c>
      <c r="I164" s="32">
        <v>325</v>
      </c>
      <c r="J164" s="16">
        <v>88.5</v>
      </c>
      <c r="K164" s="16">
        <v>53</v>
      </c>
      <c r="L164" s="16">
        <v>86.4</v>
      </c>
      <c r="M164" s="7">
        <f t="shared" si="12"/>
        <v>68.185</v>
      </c>
    </row>
    <row r="165" ht="23" customHeight="1" spans="1:13">
      <c r="A165" s="7">
        <v>163</v>
      </c>
      <c r="B165" s="8" t="s">
        <v>501</v>
      </c>
      <c r="C165" s="8" t="s">
        <v>502</v>
      </c>
      <c r="D165" s="7" t="s">
        <v>16</v>
      </c>
      <c r="E165" s="7" t="s">
        <v>503</v>
      </c>
      <c r="F165" s="7" t="s">
        <v>18</v>
      </c>
      <c r="G165" s="7" t="s">
        <v>19</v>
      </c>
      <c r="H165" s="7" t="s">
        <v>504</v>
      </c>
      <c r="I165" s="7">
        <v>342</v>
      </c>
      <c r="J165" s="16">
        <v>86</v>
      </c>
      <c r="K165" s="16">
        <v>63</v>
      </c>
      <c r="L165" s="16">
        <v>90</v>
      </c>
      <c r="M165" s="7">
        <f t="shared" si="12"/>
        <v>71.98</v>
      </c>
    </row>
    <row r="166" ht="23" customHeight="1" spans="1:13">
      <c r="A166" s="7">
        <v>164</v>
      </c>
      <c r="B166" s="8" t="s">
        <v>505</v>
      </c>
      <c r="C166" s="8" t="s">
        <v>506</v>
      </c>
      <c r="D166" s="7" t="s">
        <v>16</v>
      </c>
      <c r="E166" s="7" t="s">
        <v>503</v>
      </c>
      <c r="F166" s="7" t="s">
        <v>44</v>
      </c>
      <c r="G166" s="7" t="s">
        <v>45</v>
      </c>
      <c r="H166" s="8" t="s">
        <v>507</v>
      </c>
      <c r="I166" s="32">
        <v>338</v>
      </c>
      <c r="J166" s="16">
        <v>86</v>
      </c>
      <c r="K166" s="16">
        <v>62</v>
      </c>
      <c r="L166" s="16">
        <v>89</v>
      </c>
      <c r="M166" s="7">
        <v>71.17</v>
      </c>
    </row>
    <row r="167" ht="23" customHeight="1" spans="1:13">
      <c r="A167" s="7">
        <v>165</v>
      </c>
      <c r="B167" s="8" t="s">
        <v>508</v>
      </c>
      <c r="C167" s="8" t="s">
        <v>509</v>
      </c>
      <c r="D167" s="7" t="s">
        <v>38</v>
      </c>
      <c r="E167" s="7" t="s">
        <v>503</v>
      </c>
      <c r="F167" s="7" t="s">
        <v>44</v>
      </c>
      <c r="G167" s="7" t="s">
        <v>45</v>
      </c>
      <c r="H167" s="8" t="s">
        <v>507</v>
      </c>
      <c r="I167" s="32">
        <v>348</v>
      </c>
      <c r="J167" s="16">
        <v>88</v>
      </c>
      <c r="K167" s="16">
        <v>65</v>
      </c>
      <c r="L167" s="16">
        <v>89</v>
      </c>
      <c r="M167" s="7">
        <v>72.97</v>
      </c>
    </row>
    <row r="168" ht="23" customHeight="1" spans="1:13">
      <c r="A168" s="7">
        <v>166</v>
      </c>
      <c r="B168" s="8" t="s">
        <v>510</v>
      </c>
      <c r="C168" s="8" t="s">
        <v>511</v>
      </c>
      <c r="D168" s="7" t="s">
        <v>16</v>
      </c>
      <c r="E168" s="7" t="s">
        <v>503</v>
      </c>
      <c r="F168" s="7" t="s">
        <v>44</v>
      </c>
      <c r="G168" s="7" t="s">
        <v>45</v>
      </c>
      <c r="H168" s="8" t="s">
        <v>512</v>
      </c>
      <c r="I168" s="32">
        <v>370</v>
      </c>
      <c r="J168" s="16">
        <v>86</v>
      </c>
      <c r="K168" s="16">
        <v>75</v>
      </c>
      <c r="L168" s="16">
        <v>86</v>
      </c>
      <c r="M168" s="7">
        <v>76.5</v>
      </c>
    </row>
    <row r="169" ht="23" customHeight="1" spans="1:13">
      <c r="A169" s="7">
        <v>167</v>
      </c>
      <c r="B169" s="8" t="s">
        <v>513</v>
      </c>
      <c r="C169" s="8" t="s">
        <v>514</v>
      </c>
      <c r="D169" s="7" t="s">
        <v>16</v>
      </c>
      <c r="E169" s="7" t="s">
        <v>503</v>
      </c>
      <c r="F169" s="7" t="s">
        <v>44</v>
      </c>
      <c r="G169" s="7" t="s">
        <v>45</v>
      </c>
      <c r="H169" s="8" t="s">
        <v>515</v>
      </c>
      <c r="I169" s="32">
        <v>370</v>
      </c>
      <c r="J169" s="16">
        <v>82</v>
      </c>
      <c r="K169" s="16">
        <v>62</v>
      </c>
      <c r="L169" s="16">
        <v>87</v>
      </c>
      <c r="M169" s="7">
        <v>75.15</v>
      </c>
    </row>
    <row r="170" ht="23" customHeight="1" spans="1:13">
      <c r="A170" s="7">
        <v>168</v>
      </c>
      <c r="B170" s="8" t="s">
        <v>516</v>
      </c>
      <c r="C170" s="8" t="s">
        <v>517</v>
      </c>
      <c r="D170" s="7" t="s">
        <v>16</v>
      </c>
      <c r="E170" s="7" t="s">
        <v>518</v>
      </c>
      <c r="F170" s="7" t="s">
        <v>519</v>
      </c>
      <c r="G170" s="7" t="s">
        <v>241</v>
      </c>
      <c r="H170" s="8" t="s">
        <v>520</v>
      </c>
      <c r="I170" s="32">
        <v>372</v>
      </c>
      <c r="J170" s="16">
        <v>82</v>
      </c>
      <c r="K170" s="16">
        <v>80</v>
      </c>
      <c r="L170" s="16">
        <v>87</v>
      </c>
      <c r="M170" s="7">
        <f>(I170/5)*0.7+J170*0.05+K170*0.1+L170*0.15</f>
        <v>77.23</v>
      </c>
    </row>
    <row r="171" ht="23" customHeight="1" spans="1:13">
      <c r="A171" s="7">
        <v>169</v>
      </c>
      <c r="B171" s="8" t="s">
        <v>521</v>
      </c>
      <c r="C171" s="8" t="s">
        <v>522</v>
      </c>
      <c r="D171" s="7" t="s">
        <v>38</v>
      </c>
      <c r="E171" s="7" t="s">
        <v>518</v>
      </c>
      <c r="F171" s="7" t="s">
        <v>523</v>
      </c>
      <c r="G171" s="7" t="s">
        <v>524</v>
      </c>
      <c r="H171" s="8" t="s">
        <v>525</v>
      </c>
      <c r="I171" s="32">
        <v>367</v>
      </c>
      <c r="J171" s="16">
        <v>82</v>
      </c>
      <c r="K171" s="16">
        <v>77</v>
      </c>
      <c r="L171" s="16">
        <v>88.4</v>
      </c>
      <c r="M171" s="7">
        <f>(I171/5)*0.7+J171*0.05+K171*0.1+L171*0.15</f>
        <v>76.44</v>
      </c>
    </row>
    <row r="172" ht="23" customHeight="1" spans="1:13">
      <c r="A172" s="7">
        <v>170</v>
      </c>
      <c r="B172" s="8" t="s">
        <v>526</v>
      </c>
      <c r="C172" s="8" t="s">
        <v>527</v>
      </c>
      <c r="D172" s="7" t="s">
        <v>38</v>
      </c>
      <c r="E172" s="7" t="s">
        <v>518</v>
      </c>
      <c r="F172" s="7" t="s">
        <v>528</v>
      </c>
      <c r="G172" s="7" t="s">
        <v>53</v>
      </c>
      <c r="H172" s="8" t="s">
        <v>529</v>
      </c>
      <c r="I172" s="32">
        <v>376</v>
      </c>
      <c r="J172" s="16">
        <v>79</v>
      </c>
      <c r="K172" s="16">
        <v>78</v>
      </c>
      <c r="L172" s="16">
        <v>66</v>
      </c>
      <c r="M172" s="7">
        <v>74.29</v>
      </c>
    </row>
    <row r="173" ht="23" customHeight="1" spans="1:13">
      <c r="A173" s="7">
        <v>171</v>
      </c>
      <c r="B173" s="8" t="s">
        <v>530</v>
      </c>
      <c r="C173" s="8" t="s">
        <v>531</v>
      </c>
      <c r="D173" s="7" t="s">
        <v>16</v>
      </c>
      <c r="E173" s="7" t="s">
        <v>532</v>
      </c>
      <c r="F173" s="7" t="s">
        <v>430</v>
      </c>
      <c r="G173" s="7" t="s">
        <v>431</v>
      </c>
      <c r="H173" s="8" t="s">
        <v>533</v>
      </c>
      <c r="I173" s="32">
        <v>348</v>
      </c>
      <c r="J173" s="16">
        <v>89</v>
      </c>
      <c r="K173" s="16">
        <v>73</v>
      </c>
      <c r="L173" s="16">
        <v>85.8</v>
      </c>
      <c r="M173" s="7">
        <f t="shared" ref="M173:M177" si="13">I173/5*0.7+J173*5%+K173*10%+L173*15%</f>
        <v>73.34</v>
      </c>
    </row>
    <row r="174" ht="23" customHeight="1" spans="1:13">
      <c r="A174" s="7">
        <v>172</v>
      </c>
      <c r="B174" s="8" t="s">
        <v>534</v>
      </c>
      <c r="C174" s="8" t="s">
        <v>535</v>
      </c>
      <c r="D174" s="7" t="s">
        <v>38</v>
      </c>
      <c r="E174" s="7" t="s">
        <v>532</v>
      </c>
      <c r="F174" s="7" t="s">
        <v>430</v>
      </c>
      <c r="G174" s="7" t="s">
        <v>431</v>
      </c>
      <c r="H174" s="8" t="s">
        <v>536</v>
      </c>
      <c r="I174" s="32">
        <v>347</v>
      </c>
      <c r="J174" s="16">
        <v>88.6</v>
      </c>
      <c r="K174" s="16">
        <v>68.5</v>
      </c>
      <c r="L174" s="16">
        <v>81.1</v>
      </c>
      <c r="M174" s="7">
        <f t="shared" si="13"/>
        <v>72.025</v>
      </c>
    </row>
    <row r="175" ht="23" customHeight="1" spans="1:13">
      <c r="A175" s="7">
        <v>173</v>
      </c>
      <c r="B175" s="8" t="s">
        <v>537</v>
      </c>
      <c r="C175" s="8" t="s">
        <v>538</v>
      </c>
      <c r="D175" s="7" t="s">
        <v>16</v>
      </c>
      <c r="E175" s="7" t="s">
        <v>532</v>
      </c>
      <c r="F175" s="7" t="s">
        <v>430</v>
      </c>
      <c r="G175" s="7" t="s">
        <v>431</v>
      </c>
      <c r="H175" s="8" t="s">
        <v>539</v>
      </c>
      <c r="I175" s="32">
        <v>344</v>
      </c>
      <c r="J175" s="16">
        <v>69.8</v>
      </c>
      <c r="K175" s="16">
        <v>49</v>
      </c>
      <c r="L175" s="16">
        <v>66.1</v>
      </c>
      <c r="M175" s="7">
        <f t="shared" si="13"/>
        <v>66.465</v>
      </c>
    </row>
    <row r="176" ht="23" customHeight="1" spans="1:13">
      <c r="A176" s="7">
        <v>174</v>
      </c>
      <c r="B176" s="8" t="s">
        <v>540</v>
      </c>
      <c r="C176" s="8" t="s">
        <v>541</v>
      </c>
      <c r="D176" s="7" t="s">
        <v>16</v>
      </c>
      <c r="E176" s="7" t="s">
        <v>532</v>
      </c>
      <c r="F176" s="7" t="s">
        <v>430</v>
      </c>
      <c r="G176" s="7" t="s">
        <v>431</v>
      </c>
      <c r="H176" s="8" t="s">
        <v>542</v>
      </c>
      <c r="I176" s="32">
        <v>344</v>
      </c>
      <c r="J176" s="16">
        <v>66.8</v>
      </c>
      <c r="K176" s="16">
        <v>66.5</v>
      </c>
      <c r="L176" s="16">
        <v>65</v>
      </c>
      <c r="M176" s="7">
        <f t="shared" si="13"/>
        <v>67.9</v>
      </c>
    </row>
    <row r="177" ht="23" customHeight="1" spans="1:13">
      <c r="A177" s="7">
        <v>175</v>
      </c>
      <c r="B177" s="8" t="s">
        <v>543</v>
      </c>
      <c r="C177" s="8" t="s">
        <v>544</v>
      </c>
      <c r="D177" s="7" t="s">
        <v>38</v>
      </c>
      <c r="E177" s="7" t="s">
        <v>532</v>
      </c>
      <c r="F177" s="7" t="s">
        <v>430</v>
      </c>
      <c r="G177" s="7" t="s">
        <v>431</v>
      </c>
      <c r="H177" s="7" t="s">
        <v>545</v>
      </c>
      <c r="I177" s="7">
        <v>340</v>
      </c>
      <c r="J177" s="16">
        <v>76.6</v>
      </c>
      <c r="K177" s="16">
        <v>82.5</v>
      </c>
      <c r="L177" s="16">
        <v>63</v>
      </c>
      <c r="M177" s="7">
        <f t="shared" si="13"/>
        <v>69.13</v>
      </c>
    </row>
    <row r="178" ht="23" customHeight="1" spans="1:13">
      <c r="A178" s="7">
        <v>176</v>
      </c>
      <c r="B178" s="8" t="s">
        <v>546</v>
      </c>
      <c r="C178" s="8" t="s">
        <v>547</v>
      </c>
      <c r="D178" s="7" t="s">
        <v>16</v>
      </c>
      <c r="E178" s="7" t="s">
        <v>548</v>
      </c>
      <c r="F178" s="7" t="s">
        <v>549</v>
      </c>
      <c r="G178" s="7" t="s">
        <v>171</v>
      </c>
      <c r="H178" s="8" t="s">
        <v>550</v>
      </c>
      <c r="I178" s="32">
        <v>351</v>
      </c>
      <c r="J178" s="16">
        <v>89</v>
      </c>
      <c r="K178" s="16">
        <v>95</v>
      </c>
      <c r="L178" s="16">
        <v>88.6</v>
      </c>
      <c r="M178" s="7">
        <v>76.38</v>
      </c>
    </row>
    <row r="179" ht="23" customHeight="1" spans="1:13">
      <c r="A179" s="7">
        <v>177</v>
      </c>
      <c r="B179" s="8" t="s">
        <v>551</v>
      </c>
      <c r="C179" s="8" t="s">
        <v>552</v>
      </c>
      <c r="D179" s="7" t="s">
        <v>16</v>
      </c>
      <c r="E179" s="7" t="s">
        <v>548</v>
      </c>
      <c r="F179" s="7" t="s">
        <v>528</v>
      </c>
      <c r="G179" s="7" t="s">
        <v>53</v>
      </c>
      <c r="H179" s="8" t="s">
        <v>553</v>
      </c>
      <c r="I179" s="32">
        <v>370</v>
      </c>
      <c r="J179" s="16">
        <v>86</v>
      </c>
      <c r="K179" s="16">
        <v>81</v>
      </c>
      <c r="L179" s="16">
        <v>87.4</v>
      </c>
      <c r="M179" s="7">
        <v>77.31</v>
      </c>
    </row>
    <row r="180" ht="23" customHeight="1" spans="1:13">
      <c r="A180" s="7">
        <v>178</v>
      </c>
      <c r="B180" s="8" t="s">
        <v>554</v>
      </c>
      <c r="C180" s="8" t="s">
        <v>555</v>
      </c>
      <c r="D180" s="7" t="s">
        <v>16</v>
      </c>
      <c r="E180" s="7" t="s">
        <v>548</v>
      </c>
      <c r="F180" s="7" t="s">
        <v>528</v>
      </c>
      <c r="G180" s="7" t="s">
        <v>53</v>
      </c>
      <c r="H180" s="8" t="s">
        <v>556</v>
      </c>
      <c r="I180" s="32">
        <v>382</v>
      </c>
      <c r="J180" s="16">
        <v>82</v>
      </c>
      <c r="K180" s="16">
        <v>82</v>
      </c>
      <c r="L180" s="16">
        <v>87.4</v>
      </c>
      <c r="M180" s="7">
        <v>78.89</v>
      </c>
    </row>
    <row r="181" ht="23" customHeight="1" spans="1:13">
      <c r="A181" s="7">
        <v>179</v>
      </c>
      <c r="B181" s="8" t="s">
        <v>557</v>
      </c>
      <c r="C181" s="8" t="s">
        <v>558</v>
      </c>
      <c r="D181" s="7" t="s">
        <v>38</v>
      </c>
      <c r="E181" s="7" t="s">
        <v>559</v>
      </c>
      <c r="F181" s="7" t="s">
        <v>523</v>
      </c>
      <c r="G181" s="7" t="s">
        <v>524</v>
      </c>
      <c r="H181" s="9" t="s">
        <v>560</v>
      </c>
      <c r="I181" s="7">
        <v>349</v>
      </c>
      <c r="J181" s="16">
        <v>94.67</v>
      </c>
      <c r="K181" s="16">
        <v>34</v>
      </c>
      <c r="L181" s="16">
        <v>87.67</v>
      </c>
      <c r="M181" s="37">
        <v>72.8275</v>
      </c>
    </row>
    <row r="182" ht="23" customHeight="1" spans="1:13">
      <c r="A182" s="7">
        <v>180</v>
      </c>
      <c r="B182" s="8" t="s">
        <v>561</v>
      </c>
      <c r="C182" s="8" t="s">
        <v>562</v>
      </c>
      <c r="D182" s="7" t="s">
        <v>38</v>
      </c>
      <c r="E182" s="7" t="s">
        <v>559</v>
      </c>
      <c r="F182" s="7" t="s">
        <v>523</v>
      </c>
      <c r="G182" s="7" t="s">
        <v>524</v>
      </c>
      <c r="H182" s="8" t="s">
        <v>57</v>
      </c>
      <c r="I182" s="32">
        <v>364</v>
      </c>
      <c r="J182" s="16">
        <v>73.2</v>
      </c>
      <c r="K182" s="16">
        <v>41</v>
      </c>
      <c r="L182" s="16">
        <v>80.6</v>
      </c>
      <c r="M182" s="7">
        <f>I182/5*0.7+J182*5%+K182*5%+L182*20%</f>
        <v>72.79</v>
      </c>
    </row>
    <row r="183" ht="23" customHeight="1" spans="1:13">
      <c r="A183" s="7">
        <v>181</v>
      </c>
      <c r="B183" s="8" t="s">
        <v>563</v>
      </c>
      <c r="C183" s="8" t="s">
        <v>564</v>
      </c>
      <c r="D183" s="7" t="s">
        <v>16</v>
      </c>
      <c r="E183" s="7" t="s">
        <v>559</v>
      </c>
      <c r="F183" s="7" t="s">
        <v>565</v>
      </c>
      <c r="G183" s="7" t="s">
        <v>566</v>
      </c>
      <c r="H183" s="8" t="s">
        <v>57</v>
      </c>
      <c r="I183" s="32">
        <v>366</v>
      </c>
      <c r="J183" s="16">
        <v>88</v>
      </c>
      <c r="K183" s="16">
        <v>39</v>
      </c>
      <c r="L183" s="16">
        <v>81</v>
      </c>
      <c r="M183" s="7">
        <f>I183/5*0.7+J183*5%+K183*5%+L183*20%</f>
        <v>73.79</v>
      </c>
    </row>
    <row r="184" ht="23" customHeight="1" spans="1:13">
      <c r="A184" s="7">
        <v>182</v>
      </c>
      <c r="B184" s="8" t="s">
        <v>567</v>
      </c>
      <c r="C184" s="8" t="s">
        <v>568</v>
      </c>
      <c r="D184" s="7" t="s">
        <v>16</v>
      </c>
      <c r="E184" s="7" t="s">
        <v>559</v>
      </c>
      <c r="F184" s="7" t="s">
        <v>528</v>
      </c>
      <c r="G184" s="7" t="s">
        <v>53</v>
      </c>
      <c r="H184" s="8" t="s">
        <v>57</v>
      </c>
      <c r="I184" s="32">
        <v>364</v>
      </c>
      <c r="J184" s="16">
        <v>77.4</v>
      </c>
      <c r="K184" s="16">
        <v>57</v>
      </c>
      <c r="L184" s="16">
        <v>75.6</v>
      </c>
      <c r="M184" s="7">
        <f>I184/5*0.7+J184*5%+K184*5%+L184*20%</f>
        <v>72.8</v>
      </c>
    </row>
    <row r="185" ht="23" customHeight="1" spans="1:13">
      <c r="A185" s="7">
        <v>183</v>
      </c>
      <c r="B185" s="8" t="s">
        <v>569</v>
      </c>
      <c r="C185" s="8" t="s">
        <v>570</v>
      </c>
      <c r="D185" s="7" t="s">
        <v>16</v>
      </c>
      <c r="E185" s="7" t="s">
        <v>571</v>
      </c>
      <c r="F185" s="7" t="s">
        <v>572</v>
      </c>
      <c r="G185" s="7" t="s">
        <v>573</v>
      </c>
      <c r="H185" s="7" t="s">
        <v>574</v>
      </c>
      <c r="I185" s="7">
        <v>363</v>
      </c>
      <c r="J185" s="16">
        <v>84</v>
      </c>
      <c r="K185" s="16">
        <v>52</v>
      </c>
      <c r="L185" s="16">
        <v>98</v>
      </c>
      <c r="M185" s="7">
        <f>I185/5*0.7+J185*5%+K185*10%+L185*15%</f>
        <v>74.92</v>
      </c>
    </row>
    <row r="186" ht="23" customHeight="1" spans="1:13">
      <c r="A186" s="7">
        <v>184</v>
      </c>
      <c r="B186" s="8" t="s">
        <v>575</v>
      </c>
      <c r="C186" s="8" t="s">
        <v>576</v>
      </c>
      <c r="D186" s="7" t="s">
        <v>38</v>
      </c>
      <c r="E186" s="7" t="s">
        <v>571</v>
      </c>
      <c r="F186" s="7" t="s">
        <v>565</v>
      </c>
      <c r="G186" s="7" t="s">
        <v>566</v>
      </c>
      <c r="H186" s="7" t="s">
        <v>577</v>
      </c>
      <c r="I186" s="7">
        <v>380</v>
      </c>
      <c r="J186" s="16">
        <v>90</v>
      </c>
      <c r="K186" s="16">
        <v>48</v>
      </c>
      <c r="L186" s="16">
        <v>72</v>
      </c>
      <c r="M186" s="7">
        <f>I186/5*0.7+J186*5%+K186*10%+L186*15%</f>
        <v>73.3</v>
      </c>
    </row>
    <row r="187" ht="23" customHeight="1" spans="1:13">
      <c r="A187" s="7">
        <v>185</v>
      </c>
      <c r="B187" s="8" t="s">
        <v>578</v>
      </c>
      <c r="C187" s="8" t="s">
        <v>579</v>
      </c>
      <c r="D187" s="7" t="s">
        <v>38</v>
      </c>
      <c r="E187" s="7" t="s">
        <v>580</v>
      </c>
      <c r="F187" s="7" t="s">
        <v>44</v>
      </c>
      <c r="G187" s="7" t="s">
        <v>45</v>
      </c>
      <c r="H187" s="7" t="s">
        <v>581</v>
      </c>
      <c r="I187" s="7">
        <v>331</v>
      </c>
      <c r="J187" s="16">
        <v>80.6</v>
      </c>
      <c r="K187" s="39">
        <v>55</v>
      </c>
      <c r="L187" s="16">
        <v>80</v>
      </c>
      <c r="M187" s="7">
        <f>(I187/5)*70%+K187*10%+J187*5%+L187*15%</f>
        <v>67.87</v>
      </c>
    </row>
    <row r="188" ht="23" customHeight="1" spans="1:13">
      <c r="A188" s="7">
        <v>186</v>
      </c>
      <c r="B188" s="8" t="s">
        <v>582</v>
      </c>
      <c r="C188" s="8" t="s">
        <v>583</v>
      </c>
      <c r="D188" s="7" t="s">
        <v>16</v>
      </c>
      <c r="E188" s="7" t="s">
        <v>580</v>
      </c>
      <c r="F188" s="7" t="s">
        <v>44</v>
      </c>
      <c r="G188" s="7" t="s">
        <v>45</v>
      </c>
      <c r="H188" s="7" t="s">
        <v>581</v>
      </c>
      <c r="I188" s="7">
        <v>334</v>
      </c>
      <c r="J188" s="16">
        <v>80.8</v>
      </c>
      <c r="K188" s="39">
        <v>57.5</v>
      </c>
      <c r="L188" s="16">
        <v>77.4</v>
      </c>
      <c r="M188" s="7">
        <f>(I188/5)*70%+K188*10%+J188*5%+L188*15%</f>
        <v>68.16</v>
      </c>
    </row>
    <row r="189" ht="23" customHeight="1" spans="1:13">
      <c r="A189" s="7">
        <v>187</v>
      </c>
      <c r="B189" s="8" t="s">
        <v>584</v>
      </c>
      <c r="C189" s="8" t="s">
        <v>585</v>
      </c>
      <c r="D189" s="7" t="s">
        <v>16</v>
      </c>
      <c r="E189" s="7" t="s">
        <v>580</v>
      </c>
      <c r="F189" s="7" t="s">
        <v>240</v>
      </c>
      <c r="G189" s="7" t="s">
        <v>241</v>
      </c>
      <c r="H189" s="38" t="s">
        <v>586</v>
      </c>
      <c r="I189" s="32">
        <v>324</v>
      </c>
      <c r="J189" s="40">
        <v>97</v>
      </c>
      <c r="K189" s="40">
        <v>92</v>
      </c>
      <c r="L189" s="40">
        <v>98</v>
      </c>
      <c r="M189" s="41">
        <f>SUM(I189/5*0.7+J189*0.1+K189*0.05+L189*0.15)</f>
        <v>74.36</v>
      </c>
    </row>
    <row r="190" ht="23" customHeight="1" spans="1:13">
      <c r="A190" s="7">
        <v>188</v>
      </c>
      <c r="B190" s="8" t="s">
        <v>587</v>
      </c>
      <c r="C190" s="8" t="s">
        <v>588</v>
      </c>
      <c r="D190" s="7" t="s">
        <v>16</v>
      </c>
      <c r="E190" s="7" t="s">
        <v>580</v>
      </c>
      <c r="F190" s="7" t="s">
        <v>589</v>
      </c>
      <c r="G190" s="7" t="s">
        <v>524</v>
      </c>
      <c r="H190" s="38" t="s">
        <v>590</v>
      </c>
      <c r="I190" s="32">
        <v>342</v>
      </c>
      <c r="J190" s="16">
        <v>94</v>
      </c>
      <c r="K190" s="16">
        <v>80</v>
      </c>
      <c r="L190" s="16">
        <v>93</v>
      </c>
      <c r="M190" s="7">
        <v>74.46</v>
      </c>
    </row>
    <row r="191" ht="23" customHeight="1" spans="1:13">
      <c r="A191" s="7">
        <v>189</v>
      </c>
      <c r="B191" s="8" t="s">
        <v>591</v>
      </c>
      <c r="C191" s="8" t="s">
        <v>592</v>
      </c>
      <c r="D191" s="7" t="s">
        <v>16</v>
      </c>
      <c r="E191" s="7" t="s">
        <v>580</v>
      </c>
      <c r="F191" s="7" t="s">
        <v>589</v>
      </c>
      <c r="G191" s="7" t="s">
        <v>524</v>
      </c>
      <c r="H191" s="38" t="s">
        <v>593</v>
      </c>
      <c r="I191" s="32">
        <v>347</v>
      </c>
      <c r="J191" s="40">
        <v>92</v>
      </c>
      <c r="K191" s="16">
        <v>76</v>
      </c>
      <c r="L191" s="16">
        <v>93</v>
      </c>
      <c r="M191" s="7">
        <v>74.75</v>
      </c>
    </row>
    <row r="192" ht="23" customHeight="1" spans="1:13">
      <c r="A192" s="7">
        <v>190</v>
      </c>
      <c r="B192" s="8" t="s">
        <v>594</v>
      </c>
      <c r="C192" s="8" t="s">
        <v>595</v>
      </c>
      <c r="D192" s="7" t="s">
        <v>38</v>
      </c>
      <c r="E192" s="7" t="s">
        <v>580</v>
      </c>
      <c r="F192" s="7" t="s">
        <v>589</v>
      </c>
      <c r="G192" s="7" t="s">
        <v>524</v>
      </c>
      <c r="H192" s="38" t="s">
        <v>596</v>
      </c>
      <c r="I192" s="32">
        <v>331</v>
      </c>
      <c r="J192" s="16">
        <v>94</v>
      </c>
      <c r="K192" s="16">
        <v>67</v>
      </c>
      <c r="L192" s="16">
        <v>95</v>
      </c>
      <c r="M192" s="7">
        <v>72</v>
      </c>
    </row>
    <row r="193" ht="23" customHeight="1" spans="1:13">
      <c r="A193" s="7">
        <v>191</v>
      </c>
      <c r="B193" s="8" t="s">
        <v>597</v>
      </c>
      <c r="C193" s="8" t="s">
        <v>598</v>
      </c>
      <c r="D193" s="7" t="s">
        <v>38</v>
      </c>
      <c r="E193" s="7" t="s">
        <v>580</v>
      </c>
      <c r="F193" s="7" t="s">
        <v>589</v>
      </c>
      <c r="G193" s="7" t="s">
        <v>524</v>
      </c>
      <c r="H193" s="38" t="s">
        <v>599</v>
      </c>
      <c r="I193" s="32">
        <v>330</v>
      </c>
      <c r="J193" s="16">
        <v>93</v>
      </c>
      <c r="K193" s="16">
        <v>68</v>
      </c>
      <c r="L193" s="16">
        <v>96</v>
      </c>
      <c r="M193" s="7">
        <v>72.04</v>
      </c>
    </row>
    <row r="194" ht="23" customHeight="1" spans="1:13">
      <c r="A194" s="7">
        <v>192</v>
      </c>
      <c r="B194" s="8" t="s">
        <v>600</v>
      </c>
      <c r="C194" s="8" t="s">
        <v>601</v>
      </c>
      <c r="D194" s="7" t="s">
        <v>38</v>
      </c>
      <c r="E194" s="7" t="s">
        <v>580</v>
      </c>
      <c r="F194" s="7" t="s">
        <v>589</v>
      </c>
      <c r="G194" s="7" t="s">
        <v>524</v>
      </c>
      <c r="H194" s="38" t="s">
        <v>602</v>
      </c>
      <c r="I194" s="32">
        <v>344</v>
      </c>
      <c r="J194" s="16">
        <v>91</v>
      </c>
      <c r="K194" s="16">
        <v>87</v>
      </c>
      <c r="L194" s="16">
        <v>92</v>
      </c>
      <c r="M194" s="7">
        <v>75.29</v>
      </c>
    </row>
    <row r="195" ht="23" customHeight="1" spans="1:13">
      <c r="A195" s="7">
        <v>193</v>
      </c>
      <c r="B195" s="8" t="s">
        <v>603</v>
      </c>
      <c r="C195" s="8" t="s">
        <v>604</v>
      </c>
      <c r="D195" s="7" t="s">
        <v>38</v>
      </c>
      <c r="E195" s="7" t="s">
        <v>580</v>
      </c>
      <c r="F195" s="7" t="s">
        <v>605</v>
      </c>
      <c r="G195" s="7" t="s">
        <v>606</v>
      </c>
      <c r="H195" s="7" t="s">
        <v>607</v>
      </c>
      <c r="I195" s="7">
        <v>354</v>
      </c>
      <c r="J195" s="16">
        <v>88.4</v>
      </c>
      <c r="K195" s="39">
        <v>68.8</v>
      </c>
      <c r="L195" s="16">
        <v>90</v>
      </c>
      <c r="M195" s="7">
        <f>(I195/5)*70%+K195*10%+J195*5%+L195*15%</f>
        <v>74.36</v>
      </c>
    </row>
    <row r="196" ht="23" customHeight="1" spans="1:13">
      <c r="A196" s="7">
        <v>194</v>
      </c>
      <c r="B196" s="8" t="s">
        <v>608</v>
      </c>
      <c r="C196" s="8" t="s">
        <v>609</v>
      </c>
      <c r="D196" s="7" t="s">
        <v>38</v>
      </c>
      <c r="E196" s="7" t="s">
        <v>580</v>
      </c>
      <c r="F196" s="7" t="s">
        <v>473</v>
      </c>
      <c r="G196" s="7" t="s">
        <v>431</v>
      </c>
      <c r="H196" s="7" t="s">
        <v>610</v>
      </c>
      <c r="I196" s="7">
        <v>318</v>
      </c>
      <c r="J196" s="16">
        <v>74.4</v>
      </c>
      <c r="K196" s="39">
        <v>61.5</v>
      </c>
      <c r="L196" s="16">
        <v>74.6</v>
      </c>
      <c r="M196" s="7">
        <f t="shared" ref="M196:M199" si="14">(I196/5)*70%+K196*10%+J196*5%+L196*15%</f>
        <v>65.58</v>
      </c>
    </row>
    <row r="197" ht="23" customHeight="1" spans="1:13">
      <c r="A197" s="7">
        <v>195</v>
      </c>
      <c r="B197" s="8" t="s">
        <v>611</v>
      </c>
      <c r="C197" s="8" t="s">
        <v>612</v>
      </c>
      <c r="D197" s="7" t="s">
        <v>38</v>
      </c>
      <c r="E197" s="7" t="s">
        <v>580</v>
      </c>
      <c r="F197" s="7" t="s">
        <v>473</v>
      </c>
      <c r="G197" s="7" t="s">
        <v>431</v>
      </c>
      <c r="H197" s="38" t="s">
        <v>613</v>
      </c>
      <c r="I197" s="32">
        <v>332</v>
      </c>
      <c r="J197" s="40">
        <v>96</v>
      </c>
      <c r="K197" s="40">
        <v>50.5</v>
      </c>
      <c r="L197" s="40">
        <v>98</v>
      </c>
      <c r="M197" s="41">
        <v>69.44</v>
      </c>
    </row>
    <row r="198" ht="23" customHeight="1" spans="1:13">
      <c r="A198" s="7">
        <v>196</v>
      </c>
      <c r="B198" s="8" t="s">
        <v>614</v>
      </c>
      <c r="C198" s="8" t="s">
        <v>615</v>
      </c>
      <c r="D198" s="7" t="s">
        <v>16</v>
      </c>
      <c r="E198" s="7" t="s">
        <v>580</v>
      </c>
      <c r="F198" s="7" t="s">
        <v>473</v>
      </c>
      <c r="G198" s="7" t="s">
        <v>431</v>
      </c>
      <c r="H198" s="7" t="s">
        <v>616</v>
      </c>
      <c r="I198" s="7">
        <v>336</v>
      </c>
      <c r="J198" s="16">
        <v>87.8</v>
      </c>
      <c r="K198" s="39">
        <v>52.5</v>
      </c>
      <c r="L198" s="16">
        <v>81.8</v>
      </c>
      <c r="M198" s="7">
        <f t="shared" si="14"/>
        <v>68.95</v>
      </c>
    </row>
    <row r="199" ht="23" customHeight="1" spans="1:13">
      <c r="A199" s="7">
        <v>197</v>
      </c>
      <c r="B199" s="8" t="s">
        <v>617</v>
      </c>
      <c r="C199" s="8" t="s">
        <v>618</v>
      </c>
      <c r="D199" s="7" t="s">
        <v>16</v>
      </c>
      <c r="E199" s="7" t="s">
        <v>580</v>
      </c>
      <c r="F199" s="7" t="s">
        <v>473</v>
      </c>
      <c r="G199" s="7" t="s">
        <v>431</v>
      </c>
      <c r="H199" s="7" t="s">
        <v>619</v>
      </c>
      <c r="I199" s="7">
        <v>327</v>
      </c>
      <c r="J199" s="16">
        <v>82</v>
      </c>
      <c r="K199" s="39">
        <v>54</v>
      </c>
      <c r="L199" s="16">
        <v>75.8</v>
      </c>
      <c r="M199" s="7">
        <f t="shared" si="14"/>
        <v>66.65</v>
      </c>
    </row>
    <row r="200" ht="23" customHeight="1" spans="1:13">
      <c r="A200" s="7">
        <v>198</v>
      </c>
      <c r="B200" s="8" t="s">
        <v>620</v>
      </c>
      <c r="C200" s="8" t="s">
        <v>621</v>
      </c>
      <c r="D200" s="7" t="s">
        <v>16</v>
      </c>
      <c r="E200" s="7" t="s">
        <v>622</v>
      </c>
      <c r="F200" s="7" t="s">
        <v>549</v>
      </c>
      <c r="G200" s="7" t="s">
        <v>171</v>
      </c>
      <c r="H200" s="7" t="s">
        <v>623</v>
      </c>
      <c r="I200" s="43">
        <v>381</v>
      </c>
      <c r="J200" s="16">
        <v>88.5</v>
      </c>
      <c r="K200" s="16">
        <v>78</v>
      </c>
      <c r="L200" s="16">
        <v>80.4</v>
      </c>
      <c r="M200" s="34">
        <f t="shared" ref="M200:M204" si="15">I200/5*0.7+J200*5%+K200*10%+L200*15%</f>
        <v>77.625</v>
      </c>
    </row>
    <row r="201" ht="23" customHeight="1" spans="1:13">
      <c r="A201" s="7">
        <v>199</v>
      </c>
      <c r="B201" s="8" t="s">
        <v>624</v>
      </c>
      <c r="C201" s="8" t="s">
        <v>625</v>
      </c>
      <c r="D201" s="7" t="s">
        <v>16</v>
      </c>
      <c r="E201" s="7" t="s">
        <v>622</v>
      </c>
      <c r="F201" s="7" t="s">
        <v>549</v>
      </c>
      <c r="G201" s="7" t="s">
        <v>171</v>
      </c>
      <c r="H201" s="7" t="s">
        <v>626</v>
      </c>
      <c r="I201" s="43">
        <v>376</v>
      </c>
      <c r="J201" s="16">
        <v>91.5</v>
      </c>
      <c r="K201" s="16">
        <v>62</v>
      </c>
      <c r="L201" s="16">
        <v>77.6</v>
      </c>
      <c r="M201" s="34">
        <f t="shared" si="15"/>
        <v>75.055</v>
      </c>
    </row>
    <row r="202" ht="23" customHeight="1" spans="1:13">
      <c r="A202" s="7">
        <v>200</v>
      </c>
      <c r="B202" s="8" t="s">
        <v>627</v>
      </c>
      <c r="C202" s="8" t="s">
        <v>628</v>
      </c>
      <c r="D202" s="7" t="s">
        <v>16</v>
      </c>
      <c r="E202" s="7" t="s">
        <v>622</v>
      </c>
      <c r="F202" s="7" t="s">
        <v>549</v>
      </c>
      <c r="G202" s="7" t="s">
        <v>171</v>
      </c>
      <c r="H202" s="7" t="s">
        <v>629</v>
      </c>
      <c r="I202" s="43">
        <v>365</v>
      </c>
      <c r="J202" s="16">
        <v>91</v>
      </c>
      <c r="K202" s="16">
        <v>76.2</v>
      </c>
      <c r="L202" s="16">
        <v>84</v>
      </c>
      <c r="M202" s="34">
        <v>75.87</v>
      </c>
    </row>
    <row r="203" ht="23" customHeight="1" spans="1:13">
      <c r="A203" s="7">
        <v>201</v>
      </c>
      <c r="B203" s="8" t="s">
        <v>630</v>
      </c>
      <c r="C203" s="8" t="s">
        <v>631</v>
      </c>
      <c r="D203" s="7" t="s">
        <v>16</v>
      </c>
      <c r="E203" s="7" t="s">
        <v>622</v>
      </c>
      <c r="F203" s="7" t="s">
        <v>549</v>
      </c>
      <c r="G203" s="7" t="s">
        <v>171</v>
      </c>
      <c r="H203" s="7" t="s">
        <v>632</v>
      </c>
      <c r="I203" s="43">
        <v>372</v>
      </c>
      <c r="J203" s="16">
        <v>90</v>
      </c>
      <c r="K203" s="16">
        <v>76</v>
      </c>
      <c r="L203" s="16">
        <v>76.2</v>
      </c>
      <c r="M203" s="34">
        <f t="shared" si="15"/>
        <v>75.61</v>
      </c>
    </row>
    <row r="204" ht="23" customHeight="1" spans="1:13">
      <c r="A204" s="7">
        <v>202</v>
      </c>
      <c r="B204" s="8" t="s">
        <v>633</v>
      </c>
      <c r="C204" s="8" t="s">
        <v>634</v>
      </c>
      <c r="D204" s="7" t="s">
        <v>16</v>
      </c>
      <c r="E204" s="7" t="s">
        <v>622</v>
      </c>
      <c r="F204" s="7" t="s">
        <v>549</v>
      </c>
      <c r="G204" s="7" t="s">
        <v>171</v>
      </c>
      <c r="H204" s="7" t="s">
        <v>635</v>
      </c>
      <c r="I204" s="43">
        <v>370</v>
      </c>
      <c r="J204" s="16">
        <v>88.5</v>
      </c>
      <c r="K204" s="16">
        <v>84</v>
      </c>
      <c r="L204" s="16">
        <v>62.8</v>
      </c>
      <c r="M204" s="34">
        <f t="shared" si="15"/>
        <v>74.045</v>
      </c>
    </row>
    <row r="205" ht="23" customHeight="1" spans="1:13">
      <c r="A205" s="7">
        <v>203</v>
      </c>
      <c r="B205" s="8" t="s">
        <v>636</v>
      </c>
      <c r="C205" s="8" t="s">
        <v>637</v>
      </c>
      <c r="D205" s="7" t="s">
        <v>38</v>
      </c>
      <c r="E205" s="7" t="s">
        <v>622</v>
      </c>
      <c r="F205" s="7" t="s">
        <v>549</v>
      </c>
      <c r="G205" s="7" t="s">
        <v>171</v>
      </c>
      <c r="H205" s="7" t="s">
        <v>638</v>
      </c>
      <c r="I205" s="43">
        <v>377</v>
      </c>
      <c r="J205" s="16">
        <v>89.5</v>
      </c>
      <c r="K205" s="16">
        <v>66</v>
      </c>
      <c r="L205" s="16">
        <v>74.8</v>
      </c>
      <c r="M205" s="34">
        <f t="shared" ref="M205:M217" si="16">I205/5*0.7+J205*5%+K205*10%+L205*15%</f>
        <v>75.075</v>
      </c>
    </row>
    <row r="206" ht="23" customHeight="1" spans="1:13">
      <c r="A206" s="7">
        <v>204</v>
      </c>
      <c r="B206" s="8" t="s">
        <v>639</v>
      </c>
      <c r="C206" s="8" t="s">
        <v>640</v>
      </c>
      <c r="D206" s="7" t="s">
        <v>16</v>
      </c>
      <c r="E206" s="7" t="s">
        <v>622</v>
      </c>
      <c r="F206" s="7" t="s">
        <v>641</v>
      </c>
      <c r="G206" s="7" t="s">
        <v>642</v>
      </c>
      <c r="H206" s="7" t="s">
        <v>643</v>
      </c>
      <c r="I206" s="43">
        <v>362</v>
      </c>
      <c r="J206" s="16">
        <v>88.5</v>
      </c>
      <c r="K206" s="16">
        <v>65</v>
      </c>
      <c r="L206" s="44">
        <v>90</v>
      </c>
      <c r="M206" s="34">
        <f t="shared" si="16"/>
        <v>75.105</v>
      </c>
    </row>
    <row r="207" ht="23" customHeight="1" spans="1:13">
      <c r="A207" s="7">
        <v>205</v>
      </c>
      <c r="B207" s="8" t="s">
        <v>644</v>
      </c>
      <c r="C207" s="8" t="s">
        <v>645</v>
      </c>
      <c r="D207" s="7" t="s">
        <v>16</v>
      </c>
      <c r="E207" s="7" t="s">
        <v>622</v>
      </c>
      <c r="F207" s="7" t="s">
        <v>641</v>
      </c>
      <c r="G207" s="7" t="s">
        <v>642</v>
      </c>
      <c r="H207" s="7" t="s">
        <v>646</v>
      </c>
      <c r="I207" s="43">
        <v>366</v>
      </c>
      <c r="J207" s="16">
        <v>88</v>
      </c>
      <c r="K207" s="16">
        <v>68</v>
      </c>
      <c r="L207" s="44">
        <v>81.8571428571429</v>
      </c>
      <c r="M207" s="34">
        <f t="shared" si="16"/>
        <v>74.7185714285714</v>
      </c>
    </row>
    <row r="208" ht="23" customHeight="1" spans="1:13">
      <c r="A208" s="7">
        <v>206</v>
      </c>
      <c r="B208" s="8" t="s">
        <v>647</v>
      </c>
      <c r="C208" s="8" t="s">
        <v>648</v>
      </c>
      <c r="D208" s="7" t="s">
        <v>16</v>
      </c>
      <c r="E208" s="7" t="s">
        <v>622</v>
      </c>
      <c r="F208" s="7" t="s">
        <v>641</v>
      </c>
      <c r="G208" s="7" t="s">
        <v>642</v>
      </c>
      <c r="H208" s="7" t="s">
        <v>649</v>
      </c>
      <c r="I208" s="43">
        <v>364</v>
      </c>
      <c r="J208" s="16">
        <v>86.5</v>
      </c>
      <c r="K208" s="16">
        <v>82</v>
      </c>
      <c r="L208" s="44">
        <v>81</v>
      </c>
      <c r="M208" s="34">
        <f t="shared" si="16"/>
        <v>75.635</v>
      </c>
    </row>
    <row r="209" ht="23" customHeight="1" spans="1:13">
      <c r="A209" s="7">
        <v>207</v>
      </c>
      <c r="B209" s="8" t="s">
        <v>650</v>
      </c>
      <c r="C209" s="8" t="s">
        <v>651</v>
      </c>
      <c r="D209" s="7" t="s">
        <v>16</v>
      </c>
      <c r="E209" s="7" t="s">
        <v>622</v>
      </c>
      <c r="F209" s="7" t="s">
        <v>641</v>
      </c>
      <c r="G209" s="7" t="s">
        <v>642</v>
      </c>
      <c r="H209" s="7" t="s">
        <v>122</v>
      </c>
      <c r="I209" s="43">
        <v>381</v>
      </c>
      <c r="J209" s="16">
        <v>91.5</v>
      </c>
      <c r="K209" s="16">
        <v>65</v>
      </c>
      <c r="L209" s="44">
        <v>89.2857142857143</v>
      </c>
      <c r="M209" s="34">
        <f t="shared" si="16"/>
        <v>77.8078571428571</v>
      </c>
    </row>
    <row r="210" ht="23" customHeight="1" spans="1:13">
      <c r="A210" s="7">
        <v>208</v>
      </c>
      <c r="B210" s="8" t="s">
        <v>652</v>
      </c>
      <c r="C210" s="8" t="s">
        <v>653</v>
      </c>
      <c r="D210" s="7" t="s">
        <v>16</v>
      </c>
      <c r="E210" s="7" t="s">
        <v>622</v>
      </c>
      <c r="F210" s="7" t="s">
        <v>641</v>
      </c>
      <c r="G210" s="7" t="s">
        <v>642</v>
      </c>
      <c r="H210" s="7" t="s">
        <v>654</v>
      </c>
      <c r="I210" s="43">
        <v>373</v>
      </c>
      <c r="J210" s="16">
        <v>91</v>
      </c>
      <c r="K210" s="16">
        <v>85</v>
      </c>
      <c r="L210" s="44">
        <v>80.5714285714286</v>
      </c>
      <c r="M210" s="34">
        <f t="shared" si="16"/>
        <v>77.3557142857143</v>
      </c>
    </row>
    <row r="211" ht="23" customHeight="1" spans="1:13">
      <c r="A211" s="7">
        <v>209</v>
      </c>
      <c r="B211" s="8" t="s">
        <v>655</v>
      </c>
      <c r="C211" s="8" t="s">
        <v>656</v>
      </c>
      <c r="D211" s="7" t="s">
        <v>16</v>
      </c>
      <c r="E211" s="7" t="s">
        <v>622</v>
      </c>
      <c r="F211" s="7" t="s">
        <v>641</v>
      </c>
      <c r="G211" s="7" t="s">
        <v>642</v>
      </c>
      <c r="H211" s="7" t="s">
        <v>657</v>
      </c>
      <c r="I211" s="43">
        <v>375</v>
      </c>
      <c r="J211" s="16">
        <v>86.5</v>
      </c>
      <c r="K211" s="16">
        <v>75</v>
      </c>
      <c r="L211" s="44">
        <v>82.7142857142857</v>
      </c>
      <c r="M211" s="34">
        <f t="shared" si="16"/>
        <v>76.7321428571429</v>
      </c>
    </row>
    <row r="212" ht="23" customHeight="1" spans="1:13">
      <c r="A212" s="7">
        <v>210</v>
      </c>
      <c r="B212" s="8" t="s">
        <v>658</v>
      </c>
      <c r="C212" s="8" t="s">
        <v>659</v>
      </c>
      <c r="D212" s="7" t="s">
        <v>16</v>
      </c>
      <c r="E212" s="7" t="s">
        <v>622</v>
      </c>
      <c r="F212" s="7" t="s">
        <v>641</v>
      </c>
      <c r="G212" s="7" t="s">
        <v>642</v>
      </c>
      <c r="H212" s="7" t="s">
        <v>122</v>
      </c>
      <c r="I212" s="43">
        <v>380</v>
      </c>
      <c r="J212" s="16">
        <v>89.5</v>
      </c>
      <c r="K212" s="16">
        <v>60</v>
      </c>
      <c r="L212" s="44">
        <v>86.8571428571429</v>
      </c>
      <c r="M212" s="34">
        <f t="shared" si="16"/>
        <v>76.7035714285714</v>
      </c>
    </row>
    <row r="213" ht="23" customHeight="1" spans="1:13">
      <c r="A213" s="7">
        <v>211</v>
      </c>
      <c r="B213" s="8" t="s">
        <v>660</v>
      </c>
      <c r="C213" s="8" t="s">
        <v>661</v>
      </c>
      <c r="D213" s="7" t="s">
        <v>16</v>
      </c>
      <c r="E213" s="7" t="s">
        <v>622</v>
      </c>
      <c r="F213" s="7" t="s">
        <v>641</v>
      </c>
      <c r="G213" s="7" t="s">
        <v>642</v>
      </c>
      <c r="H213" s="7" t="s">
        <v>643</v>
      </c>
      <c r="I213" s="43">
        <v>366</v>
      </c>
      <c r="J213" s="16">
        <v>90.5</v>
      </c>
      <c r="K213" s="16">
        <v>63</v>
      </c>
      <c r="L213" s="44">
        <v>92.4285714285714</v>
      </c>
      <c r="M213" s="34">
        <f t="shared" si="16"/>
        <v>75.9292857142857</v>
      </c>
    </row>
    <row r="214" ht="23" customHeight="1" spans="1:13">
      <c r="A214" s="7">
        <v>212</v>
      </c>
      <c r="B214" s="8" t="s">
        <v>662</v>
      </c>
      <c r="C214" s="8" t="s">
        <v>663</v>
      </c>
      <c r="D214" s="7" t="s">
        <v>16</v>
      </c>
      <c r="E214" s="7" t="s">
        <v>622</v>
      </c>
      <c r="F214" s="7" t="s">
        <v>641</v>
      </c>
      <c r="G214" s="7" t="s">
        <v>642</v>
      </c>
      <c r="H214" s="7" t="s">
        <v>649</v>
      </c>
      <c r="I214" s="43">
        <v>375</v>
      </c>
      <c r="J214" s="16">
        <v>85.5</v>
      </c>
      <c r="K214" s="16">
        <v>57</v>
      </c>
      <c r="L214" s="44">
        <v>85.2857142857143</v>
      </c>
      <c r="M214" s="34">
        <f t="shared" si="16"/>
        <v>75.2678571428572</v>
      </c>
    </row>
    <row r="215" ht="23" customHeight="1" spans="1:13">
      <c r="A215" s="7">
        <v>213</v>
      </c>
      <c r="B215" s="8" t="s">
        <v>664</v>
      </c>
      <c r="C215" s="8" t="s">
        <v>665</v>
      </c>
      <c r="D215" s="7" t="s">
        <v>16</v>
      </c>
      <c r="E215" s="7" t="s">
        <v>622</v>
      </c>
      <c r="F215" s="7" t="s">
        <v>641</v>
      </c>
      <c r="G215" s="7" t="s">
        <v>642</v>
      </c>
      <c r="H215" s="7" t="s">
        <v>646</v>
      </c>
      <c r="I215" s="43">
        <v>365</v>
      </c>
      <c r="J215" s="16">
        <v>89.5</v>
      </c>
      <c r="K215" s="16">
        <v>82</v>
      </c>
      <c r="L215" s="44">
        <v>86.1428571428571</v>
      </c>
      <c r="M215" s="34">
        <f t="shared" si="16"/>
        <v>76.6964285714286</v>
      </c>
    </row>
    <row r="216" ht="23" customHeight="1" spans="1:13">
      <c r="A216" s="7">
        <v>214</v>
      </c>
      <c r="B216" s="8" t="s">
        <v>666</v>
      </c>
      <c r="C216" s="8" t="s">
        <v>667</v>
      </c>
      <c r="D216" s="7" t="s">
        <v>38</v>
      </c>
      <c r="E216" s="7" t="s">
        <v>622</v>
      </c>
      <c r="F216" s="7" t="s">
        <v>523</v>
      </c>
      <c r="G216" s="7" t="s">
        <v>524</v>
      </c>
      <c r="H216" s="7" t="s">
        <v>668</v>
      </c>
      <c r="I216" s="43">
        <v>386</v>
      </c>
      <c r="J216" s="16">
        <v>86.5</v>
      </c>
      <c r="K216" s="16">
        <v>67</v>
      </c>
      <c r="L216" s="16">
        <v>90.4</v>
      </c>
      <c r="M216" s="34">
        <f t="shared" si="16"/>
        <v>78.625</v>
      </c>
    </row>
    <row r="217" ht="23" customHeight="1" spans="1:13">
      <c r="A217" s="7">
        <v>215</v>
      </c>
      <c r="B217" s="8" t="s">
        <v>669</v>
      </c>
      <c r="C217" s="8" t="s">
        <v>670</v>
      </c>
      <c r="D217" s="7" t="s">
        <v>38</v>
      </c>
      <c r="E217" s="7" t="s">
        <v>622</v>
      </c>
      <c r="F217" s="7" t="s">
        <v>523</v>
      </c>
      <c r="G217" s="7" t="s">
        <v>524</v>
      </c>
      <c r="H217" s="7" t="s">
        <v>671</v>
      </c>
      <c r="I217" s="43">
        <v>368</v>
      </c>
      <c r="J217" s="16">
        <v>90</v>
      </c>
      <c r="K217" s="16">
        <v>70</v>
      </c>
      <c r="L217" s="16">
        <v>92.2</v>
      </c>
      <c r="M217" s="34">
        <f t="shared" si="16"/>
        <v>76.85</v>
      </c>
    </row>
    <row r="218" ht="23" customHeight="1" spans="1:13">
      <c r="A218" s="7">
        <v>216</v>
      </c>
      <c r="B218" s="8" t="s">
        <v>672</v>
      </c>
      <c r="C218" s="8" t="s">
        <v>673</v>
      </c>
      <c r="D218" s="7" t="s">
        <v>16</v>
      </c>
      <c r="E218" s="7" t="s">
        <v>622</v>
      </c>
      <c r="F218" s="7" t="s">
        <v>523</v>
      </c>
      <c r="G218" s="7" t="s">
        <v>524</v>
      </c>
      <c r="H218" s="7" t="s">
        <v>671</v>
      </c>
      <c r="I218" s="43">
        <v>357</v>
      </c>
      <c r="J218" s="16">
        <v>93</v>
      </c>
      <c r="K218" s="16">
        <v>88</v>
      </c>
      <c r="L218" s="16">
        <v>91.2</v>
      </c>
      <c r="M218" s="34">
        <v>77.11</v>
      </c>
    </row>
    <row r="219" ht="23" customHeight="1" spans="1:13">
      <c r="A219" s="7">
        <v>217</v>
      </c>
      <c r="B219" s="8" t="s">
        <v>674</v>
      </c>
      <c r="C219" s="8" t="s">
        <v>675</v>
      </c>
      <c r="D219" s="7" t="s">
        <v>16</v>
      </c>
      <c r="E219" s="7" t="s">
        <v>622</v>
      </c>
      <c r="F219" s="7" t="s">
        <v>18</v>
      </c>
      <c r="G219" s="7" t="s">
        <v>19</v>
      </c>
      <c r="H219" s="7" t="s">
        <v>676</v>
      </c>
      <c r="I219" s="43">
        <v>322</v>
      </c>
      <c r="J219" s="16">
        <v>90</v>
      </c>
      <c r="K219" s="16">
        <v>92</v>
      </c>
      <c r="L219" s="16">
        <v>88.2</v>
      </c>
      <c r="M219" s="34">
        <f t="shared" ref="M219:M223" si="17">I219/5*0.7+J219*5%+K219*10%+L219*15%</f>
        <v>72.01</v>
      </c>
    </row>
    <row r="220" ht="23" customHeight="1" spans="1:13">
      <c r="A220" s="7">
        <v>218</v>
      </c>
      <c r="B220" s="8" t="s">
        <v>677</v>
      </c>
      <c r="C220" s="8" t="s">
        <v>678</v>
      </c>
      <c r="D220" s="7" t="s">
        <v>16</v>
      </c>
      <c r="E220" s="7" t="s">
        <v>622</v>
      </c>
      <c r="F220" s="7" t="s">
        <v>18</v>
      </c>
      <c r="G220" s="7" t="s">
        <v>19</v>
      </c>
      <c r="H220" s="7" t="s">
        <v>679</v>
      </c>
      <c r="I220" s="43">
        <v>315</v>
      </c>
      <c r="J220" s="16">
        <v>85</v>
      </c>
      <c r="K220" s="16">
        <v>96</v>
      </c>
      <c r="L220" s="16">
        <v>84.8</v>
      </c>
      <c r="M220" s="34">
        <f t="shared" si="17"/>
        <v>70.67</v>
      </c>
    </row>
    <row r="221" ht="23" customHeight="1" spans="1:13">
      <c r="A221" s="7">
        <v>219</v>
      </c>
      <c r="B221" s="8" t="s">
        <v>680</v>
      </c>
      <c r="C221" s="8" t="s">
        <v>681</v>
      </c>
      <c r="D221" s="7" t="s">
        <v>16</v>
      </c>
      <c r="E221" s="7" t="s">
        <v>622</v>
      </c>
      <c r="F221" s="7" t="s">
        <v>18</v>
      </c>
      <c r="G221" s="7" t="s">
        <v>19</v>
      </c>
      <c r="H221" s="7" t="s">
        <v>682</v>
      </c>
      <c r="I221" s="43">
        <v>317</v>
      </c>
      <c r="J221" s="16">
        <v>87.5</v>
      </c>
      <c r="K221" s="16">
        <v>89</v>
      </c>
      <c r="L221" s="16">
        <v>86.6</v>
      </c>
      <c r="M221" s="34">
        <f t="shared" si="17"/>
        <v>70.645</v>
      </c>
    </row>
    <row r="222" ht="23" customHeight="1" spans="1:13">
      <c r="A222" s="7">
        <v>220</v>
      </c>
      <c r="B222" s="8" t="s">
        <v>683</v>
      </c>
      <c r="C222" s="8" t="s">
        <v>684</v>
      </c>
      <c r="D222" s="7" t="s">
        <v>16</v>
      </c>
      <c r="E222" s="7" t="s">
        <v>622</v>
      </c>
      <c r="F222" s="7" t="s">
        <v>18</v>
      </c>
      <c r="G222" s="7" t="s">
        <v>19</v>
      </c>
      <c r="H222" s="7" t="s">
        <v>685</v>
      </c>
      <c r="I222" s="43">
        <v>323</v>
      </c>
      <c r="J222" s="16">
        <v>90</v>
      </c>
      <c r="K222" s="16">
        <v>90</v>
      </c>
      <c r="L222" s="16">
        <v>91</v>
      </c>
      <c r="M222" s="34">
        <f t="shared" si="17"/>
        <v>72.37</v>
      </c>
    </row>
    <row r="223" ht="23" customHeight="1" spans="1:13">
      <c r="A223" s="7">
        <v>221</v>
      </c>
      <c r="B223" s="8" t="s">
        <v>686</v>
      </c>
      <c r="C223" s="8" t="s">
        <v>687</v>
      </c>
      <c r="D223" s="7" t="s">
        <v>16</v>
      </c>
      <c r="E223" s="7" t="s">
        <v>622</v>
      </c>
      <c r="F223" s="7" t="s">
        <v>688</v>
      </c>
      <c r="G223" s="7" t="s">
        <v>689</v>
      </c>
      <c r="H223" s="7" t="s">
        <v>690</v>
      </c>
      <c r="I223" s="43">
        <v>347</v>
      </c>
      <c r="J223" s="16">
        <v>90.5</v>
      </c>
      <c r="K223" s="16">
        <v>81</v>
      </c>
      <c r="L223" s="27">
        <v>79.3214285714286</v>
      </c>
      <c r="M223" s="34">
        <f t="shared" si="17"/>
        <v>73.1032142857143</v>
      </c>
    </row>
    <row r="224" ht="23" customHeight="1" spans="1:13">
      <c r="A224" s="7">
        <v>222</v>
      </c>
      <c r="B224" s="8" t="s">
        <v>691</v>
      </c>
      <c r="C224" s="8" t="s">
        <v>692</v>
      </c>
      <c r="D224" s="7" t="s">
        <v>16</v>
      </c>
      <c r="E224" s="7" t="s">
        <v>622</v>
      </c>
      <c r="F224" s="7" t="s">
        <v>528</v>
      </c>
      <c r="G224" s="7" t="s">
        <v>53</v>
      </c>
      <c r="H224" s="9" t="s">
        <v>57</v>
      </c>
      <c r="I224" s="15">
        <v>358</v>
      </c>
      <c r="J224" s="16">
        <v>83</v>
      </c>
      <c r="K224" s="16">
        <v>55</v>
      </c>
      <c r="L224" s="16">
        <v>74.8</v>
      </c>
      <c r="M224" s="7">
        <f>I224/5*0.7+J224*5%+K224*10%+L224*15%</f>
        <v>70.99</v>
      </c>
    </row>
    <row r="225" ht="23" customHeight="1" spans="1:13">
      <c r="A225" s="7">
        <v>223</v>
      </c>
      <c r="B225" s="8" t="s">
        <v>693</v>
      </c>
      <c r="C225" s="8" t="s">
        <v>694</v>
      </c>
      <c r="D225" s="7" t="s">
        <v>16</v>
      </c>
      <c r="E225" s="7" t="s">
        <v>695</v>
      </c>
      <c r="F225" s="7" t="s">
        <v>549</v>
      </c>
      <c r="G225" s="7" t="s">
        <v>171</v>
      </c>
      <c r="H225" s="7" t="s">
        <v>696</v>
      </c>
      <c r="I225" s="43">
        <v>357</v>
      </c>
      <c r="J225" s="16">
        <v>88</v>
      </c>
      <c r="K225" s="16">
        <v>60</v>
      </c>
      <c r="L225" s="27">
        <v>90.6</v>
      </c>
      <c r="M225" s="34">
        <f>I225/5*0.7+J225*5%+K225*5%+L225*20%</f>
        <v>75.5</v>
      </c>
    </row>
    <row r="226" ht="23" customHeight="1" spans="1:13">
      <c r="A226" s="7">
        <v>224</v>
      </c>
      <c r="B226" s="8" t="s">
        <v>697</v>
      </c>
      <c r="C226" s="8" t="s">
        <v>698</v>
      </c>
      <c r="D226" s="7" t="s">
        <v>16</v>
      </c>
      <c r="E226" s="7" t="s">
        <v>695</v>
      </c>
      <c r="F226" s="7" t="s">
        <v>549</v>
      </c>
      <c r="G226" s="7" t="s">
        <v>171</v>
      </c>
      <c r="H226" s="7" t="s">
        <v>699</v>
      </c>
      <c r="I226" s="43">
        <v>358</v>
      </c>
      <c r="J226" s="16">
        <v>81</v>
      </c>
      <c r="K226" s="16">
        <v>69</v>
      </c>
      <c r="L226" s="27">
        <v>78</v>
      </c>
      <c r="M226" s="34">
        <f>I226/5*0.7+J226*5%+K226*5%+L226*20%</f>
        <v>73.22</v>
      </c>
    </row>
    <row r="227" ht="23" customHeight="1" spans="1:13">
      <c r="A227" s="7">
        <v>225</v>
      </c>
      <c r="B227" s="8" t="s">
        <v>700</v>
      </c>
      <c r="C227" s="8" t="s">
        <v>701</v>
      </c>
      <c r="D227" s="7" t="s">
        <v>16</v>
      </c>
      <c r="E227" s="7" t="s">
        <v>695</v>
      </c>
      <c r="F227" s="7" t="s">
        <v>549</v>
      </c>
      <c r="G227" s="7" t="s">
        <v>171</v>
      </c>
      <c r="H227" s="7" t="s">
        <v>702</v>
      </c>
      <c r="I227" s="43">
        <v>364</v>
      </c>
      <c r="J227" s="16">
        <v>78</v>
      </c>
      <c r="K227" s="16">
        <v>88</v>
      </c>
      <c r="L227" s="27">
        <v>75.4</v>
      </c>
      <c r="M227" s="34">
        <f>I227/5*0.7+J227*5%+K227*5%+L227*20%</f>
        <v>74.34</v>
      </c>
    </row>
    <row r="228" ht="23" customHeight="1" spans="1:13">
      <c r="A228" s="7">
        <v>226</v>
      </c>
      <c r="B228" s="8" t="s">
        <v>703</v>
      </c>
      <c r="C228" s="8" t="s">
        <v>704</v>
      </c>
      <c r="D228" s="7" t="s">
        <v>16</v>
      </c>
      <c r="E228" s="7" t="s">
        <v>695</v>
      </c>
      <c r="F228" s="7" t="s">
        <v>549</v>
      </c>
      <c r="G228" s="7" t="s">
        <v>171</v>
      </c>
      <c r="H228" s="7" t="s">
        <v>705</v>
      </c>
      <c r="I228" s="43">
        <v>356</v>
      </c>
      <c r="J228" s="16">
        <v>86</v>
      </c>
      <c r="K228" s="16">
        <v>73</v>
      </c>
      <c r="L228" s="27">
        <v>81</v>
      </c>
      <c r="M228" s="34">
        <f>I228/5*0.7+J228*5%+K228*5%+L228*20%</f>
        <v>73.99</v>
      </c>
    </row>
    <row r="229" ht="23" customHeight="1" spans="1:13">
      <c r="A229" s="7">
        <v>227</v>
      </c>
      <c r="B229" s="8" t="s">
        <v>706</v>
      </c>
      <c r="C229" s="8" t="s">
        <v>707</v>
      </c>
      <c r="D229" s="7" t="s">
        <v>16</v>
      </c>
      <c r="E229" s="7" t="s">
        <v>695</v>
      </c>
      <c r="F229" s="7" t="s">
        <v>549</v>
      </c>
      <c r="G229" s="7" t="s">
        <v>171</v>
      </c>
      <c r="H229" s="7" t="s">
        <v>708</v>
      </c>
      <c r="I229" s="43">
        <v>355</v>
      </c>
      <c r="J229" s="16">
        <v>90</v>
      </c>
      <c r="K229" s="16">
        <v>62</v>
      </c>
      <c r="L229" s="27">
        <v>90.4</v>
      </c>
      <c r="M229" s="34">
        <f>I229/5*0.7+J229*5%+K229*5%+L229*20%</f>
        <v>75.38</v>
      </c>
    </row>
    <row r="230" ht="23" customHeight="1" spans="1:13">
      <c r="A230" s="7">
        <v>228</v>
      </c>
      <c r="B230" s="8" t="s">
        <v>709</v>
      </c>
      <c r="C230" s="8" t="s">
        <v>710</v>
      </c>
      <c r="D230" s="7" t="s">
        <v>16</v>
      </c>
      <c r="E230" s="7" t="s">
        <v>695</v>
      </c>
      <c r="F230" s="7" t="s">
        <v>549</v>
      </c>
      <c r="G230" s="7" t="s">
        <v>171</v>
      </c>
      <c r="H230" s="7" t="s">
        <v>708</v>
      </c>
      <c r="I230" s="43">
        <v>364</v>
      </c>
      <c r="J230" s="16">
        <v>86</v>
      </c>
      <c r="K230" s="16">
        <v>73</v>
      </c>
      <c r="L230" s="27">
        <v>86.6</v>
      </c>
      <c r="M230" s="34">
        <f t="shared" ref="M230:M234" si="18">I230/5*0.7+J230*5%+K230*5%+L230*20%</f>
        <v>76.23</v>
      </c>
    </row>
    <row r="231" ht="23" customHeight="1" spans="1:13">
      <c r="A231" s="7">
        <v>229</v>
      </c>
      <c r="B231" s="8" t="s">
        <v>711</v>
      </c>
      <c r="C231" s="8" t="s">
        <v>712</v>
      </c>
      <c r="D231" s="7" t="s">
        <v>16</v>
      </c>
      <c r="E231" s="7" t="s">
        <v>695</v>
      </c>
      <c r="F231" s="7" t="s">
        <v>549</v>
      </c>
      <c r="G231" s="7" t="s">
        <v>171</v>
      </c>
      <c r="H231" s="7" t="s">
        <v>696</v>
      </c>
      <c r="I231" s="43">
        <v>362</v>
      </c>
      <c r="J231" s="16">
        <v>80</v>
      </c>
      <c r="K231" s="16">
        <v>75</v>
      </c>
      <c r="L231" s="27">
        <v>86.8</v>
      </c>
      <c r="M231" s="34">
        <f t="shared" si="18"/>
        <v>75.79</v>
      </c>
    </row>
    <row r="232" ht="23" customHeight="1" spans="1:13">
      <c r="A232" s="7">
        <v>230</v>
      </c>
      <c r="B232" s="8" t="s">
        <v>713</v>
      </c>
      <c r="C232" s="8" t="s">
        <v>714</v>
      </c>
      <c r="D232" s="7" t="s">
        <v>16</v>
      </c>
      <c r="E232" s="7" t="s">
        <v>695</v>
      </c>
      <c r="F232" s="7" t="s">
        <v>549</v>
      </c>
      <c r="G232" s="7" t="s">
        <v>171</v>
      </c>
      <c r="H232" s="7" t="s">
        <v>705</v>
      </c>
      <c r="I232" s="43">
        <v>363</v>
      </c>
      <c r="J232" s="16">
        <v>83</v>
      </c>
      <c r="K232" s="16">
        <v>60</v>
      </c>
      <c r="L232" s="27">
        <v>77</v>
      </c>
      <c r="M232" s="34">
        <f t="shared" si="18"/>
        <v>73.37</v>
      </c>
    </row>
    <row r="233" ht="23" customHeight="1" spans="1:13">
      <c r="A233" s="7">
        <v>231</v>
      </c>
      <c r="B233" s="8" t="s">
        <v>715</v>
      </c>
      <c r="C233" s="8" t="s">
        <v>716</v>
      </c>
      <c r="D233" s="7" t="s">
        <v>16</v>
      </c>
      <c r="E233" s="7" t="s">
        <v>695</v>
      </c>
      <c r="F233" s="7" t="s">
        <v>549</v>
      </c>
      <c r="G233" s="7" t="s">
        <v>171</v>
      </c>
      <c r="H233" s="7" t="s">
        <v>717</v>
      </c>
      <c r="I233" s="43">
        <v>372</v>
      </c>
      <c r="J233" s="16">
        <v>81</v>
      </c>
      <c r="K233" s="16">
        <v>64</v>
      </c>
      <c r="L233" s="27">
        <v>82.2</v>
      </c>
      <c r="M233" s="34">
        <f t="shared" si="18"/>
        <v>75.77</v>
      </c>
    </row>
    <row r="234" ht="23" customHeight="1" spans="1:13">
      <c r="A234" s="7">
        <v>232</v>
      </c>
      <c r="B234" s="8" t="s">
        <v>718</v>
      </c>
      <c r="C234" s="8" t="s">
        <v>719</v>
      </c>
      <c r="D234" s="7" t="s">
        <v>38</v>
      </c>
      <c r="E234" s="7" t="s">
        <v>695</v>
      </c>
      <c r="F234" s="7" t="s">
        <v>523</v>
      </c>
      <c r="G234" s="7" t="s">
        <v>524</v>
      </c>
      <c r="H234" s="7" t="s">
        <v>720</v>
      </c>
      <c r="I234" s="43">
        <v>337</v>
      </c>
      <c r="J234" s="16">
        <v>88</v>
      </c>
      <c r="K234" s="16">
        <v>70</v>
      </c>
      <c r="L234" s="27">
        <v>86</v>
      </c>
      <c r="M234" s="34">
        <f t="shared" si="18"/>
        <v>72.28</v>
      </c>
    </row>
    <row r="235" ht="23" customHeight="1" spans="1:13">
      <c r="A235" s="7">
        <v>233</v>
      </c>
      <c r="B235" s="8" t="s">
        <v>721</v>
      </c>
      <c r="C235" s="8" t="s">
        <v>722</v>
      </c>
      <c r="D235" s="7" t="s">
        <v>16</v>
      </c>
      <c r="E235" s="7" t="s">
        <v>723</v>
      </c>
      <c r="F235" s="7" t="s">
        <v>549</v>
      </c>
      <c r="G235" s="7" t="s">
        <v>171</v>
      </c>
      <c r="H235" s="42" t="s">
        <v>724</v>
      </c>
      <c r="I235" s="45">
        <v>366</v>
      </c>
      <c r="J235" s="46">
        <v>88</v>
      </c>
      <c r="K235" s="46">
        <v>77</v>
      </c>
      <c r="L235" s="46">
        <v>85.4</v>
      </c>
      <c r="M235" s="42">
        <f t="shared" ref="M235:M239" si="19">(I235/5)*70%+K235*10%+J235*5%+L235*15%</f>
        <v>76.15</v>
      </c>
    </row>
    <row r="236" ht="23" customHeight="1" spans="1:13">
      <c r="A236" s="7">
        <v>234</v>
      </c>
      <c r="B236" s="8" t="s">
        <v>725</v>
      </c>
      <c r="C236" s="8" t="s">
        <v>726</v>
      </c>
      <c r="D236" s="7" t="s">
        <v>38</v>
      </c>
      <c r="E236" s="7" t="s">
        <v>723</v>
      </c>
      <c r="F236" s="7" t="s">
        <v>549</v>
      </c>
      <c r="G236" s="7" t="s">
        <v>171</v>
      </c>
      <c r="H236" s="42" t="s">
        <v>727</v>
      </c>
      <c r="I236" s="45">
        <v>358</v>
      </c>
      <c r="J236" s="46">
        <v>86</v>
      </c>
      <c r="K236" s="46">
        <v>62</v>
      </c>
      <c r="L236" s="46">
        <v>87.4</v>
      </c>
      <c r="M236" s="42">
        <f t="shared" si="19"/>
        <v>73.73</v>
      </c>
    </row>
    <row r="237" ht="23" customHeight="1" spans="1:13">
      <c r="A237" s="7">
        <v>235</v>
      </c>
      <c r="B237" s="8" t="s">
        <v>728</v>
      </c>
      <c r="C237" s="8" t="s">
        <v>729</v>
      </c>
      <c r="D237" s="7" t="s">
        <v>38</v>
      </c>
      <c r="E237" s="7" t="s">
        <v>723</v>
      </c>
      <c r="F237" s="7" t="s">
        <v>549</v>
      </c>
      <c r="G237" s="7" t="s">
        <v>171</v>
      </c>
      <c r="H237" s="42" t="s">
        <v>724</v>
      </c>
      <c r="I237" s="45">
        <v>363</v>
      </c>
      <c r="J237" s="46">
        <v>90</v>
      </c>
      <c r="K237" s="46">
        <v>70</v>
      </c>
      <c r="L237" s="46">
        <v>84.6</v>
      </c>
      <c r="M237" s="42">
        <f t="shared" si="19"/>
        <v>75.01</v>
      </c>
    </row>
    <row r="238" ht="23" customHeight="1" spans="1:13">
      <c r="A238" s="7">
        <v>236</v>
      </c>
      <c r="B238" s="8" t="s">
        <v>730</v>
      </c>
      <c r="C238" s="8" t="s">
        <v>731</v>
      </c>
      <c r="D238" s="7" t="s">
        <v>38</v>
      </c>
      <c r="E238" s="7" t="s">
        <v>723</v>
      </c>
      <c r="F238" s="7" t="s">
        <v>549</v>
      </c>
      <c r="G238" s="7" t="s">
        <v>171</v>
      </c>
      <c r="H238" s="42" t="s">
        <v>727</v>
      </c>
      <c r="I238" s="45">
        <v>360</v>
      </c>
      <c r="J238" s="46">
        <v>85</v>
      </c>
      <c r="K238" s="46">
        <v>69</v>
      </c>
      <c r="L238" s="46">
        <v>71</v>
      </c>
      <c r="M238" s="42">
        <f t="shared" si="19"/>
        <v>72.2</v>
      </c>
    </row>
    <row r="239" ht="23" customHeight="1" spans="1:13">
      <c r="A239" s="7">
        <v>237</v>
      </c>
      <c r="B239" s="8" t="s">
        <v>732</v>
      </c>
      <c r="C239" s="8" t="s">
        <v>733</v>
      </c>
      <c r="D239" s="7" t="s">
        <v>38</v>
      </c>
      <c r="E239" s="7" t="s">
        <v>723</v>
      </c>
      <c r="F239" s="7" t="s">
        <v>549</v>
      </c>
      <c r="G239" s="7" t="s">
        <v>171</v>
      </c>
      <c r="H239" s="42" t="s">
        <v>724</v>
      </c>
      <c r="I239" s="45">
        <v>361</v>
      </c>
      <c r="J239" s="46">
        <v>82</v>
      </c>
      <c r="K239" s="46">
        <v>75</v>
      </c>
      <c r="L239" s="46">
        <v>84.4</v>
      </c>
      <c r="M239" s="42">
        <f t="shared" si="19"/>
        <v>74.8</v>
      </c>
    </row>
    <row r="240" ht="23" customHeight="1" spans="1:13">
      <c r="A240" s="7">
        <v>238</v>
      </c>
      <c r="B240" s="8" t="s">
        <v>734</v>
      </c>
      <c r="C240" s="8" t="s">
        <v>735</v>
      </c>
      <c r="D240" s="7" t="s">
        <v>16</v>
      </c>
      <c r="E240" s="7" t="s">
        <v>723</v>
      </c>
      <c r="F240" s="7" t="s">
        <v>641</v>
      </c>
      <c r="G240" s="7" t="s">
        <v>642</v>
      </c>
      <c r="H240" s="9" t="s">
        <v>736</v>
      </c>
      <c r="I240" s="15">
        <v>359</v>
      </c>
      <c r="J240" s="16">
        <v>80</v>
      </c>
      <c r="K240" s="16">
        <v>97</v>
      </c>
      <c r="L240" s="16">
        <v>88.4</v>
      </c>
      <c r="M240" s="7">
        <f>I240/5*0.7+J240*5%+K240*10%+L240*15%</f>
        <v>77.22</v>
      </c>
    </row>
    <row r="241" ht="23" customHeight="1" spans="1:13">
      <c r="A241" s="7">
        <v>239</v>
      </c>
      <c r="B241" s="8" t="s">
        <v>737</v>
      </c>
      <c r="C241" s="8" t="s">
        <v>738</v>
      </c>
      <c r="D241" s="7" t="s">
        <v>16</v>
      </c>
      <c r="E241" s="7" t="s">
        <v>723</v>
      </c>
      <c r="F241" s="7" t="s">
        <v>641</v>
      </c>
      <c r="G241" s="7" t="s">
        <v>642</v>
      </c>
      <c r="H241" s="9" t="s">
        <v>736</v>
      </c>
      <c r="I241" s="15">
        <v>360</v>
      </c>
      <c r="J241" s="16">
        <v>90</v>
      </c>
      <c r="K241" s="16">
        <v>88</v>
      </c>
      <c r="L241" s="16">
        <v>90.8</v>
      </c>
      <c r="M241" s="7">
        <f>I241/5*0.7+J241*5%+K241*10%+L241*15%</f>
        <v>77.32</v>
      </c>
    </row>
    <row r="242" ht="23" customHeight="1" spans="1:13">
      <c r="A242" s="7">
        <v>240</v>
      </c>
      <c r="B242" s="8" t="s">
        <v>739</v>
      </c>
      <c r="C242" s="8" t="s">
        <v>740</v>
      </c>
      <c r="D242" s="7" t="s">
        <v>38</v>
      </c>
      <c r="E242" s="7" t="s">
        <v>741</v>
      </c>
      <c r="F242" s="7" t="s">
        <v>742</v>
      </c>
      <c r="G242" s="7" t="s">
        <v>606</v>
      </c>
      <c r="H242" s="9" t="s">
        <v>57</v>
      </c>
      <c r="I242" s="15">
        <v>334</v>
      </c>
      <c r="J242" s="16">
        <v>91</v>
      </c>
      <c r="K242" s="16">
        <v>76</v>
      </c>
      <c r="L242" s="16">
        <v>80.4</v>
      </c>
      <c r="M242" s="7">
        <f>I242/5*0.7+J242*5%+K242*10%+L242*15%</f>
        <v>70.97</v>
      </c>
    </row>
  </sheetData>
  <autoFilter ref="B1:M224">
    <extLst/>
  </autoFilter>
  <sortState ref="A3:M242">
    <sortCondition ref="E54" descending="1"/>
  </sortState>
  <mergeCells count="1">
    <mergeCell ref="A1:M1"/>
  </mergeCells>
  <pageMargins left="0.699305555555556" right="0.699305555555556" top="0.75" bottom="0.75" header="0.3" footer="0.3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范郁冰</cp:lastModifiedBy>
  <dcterms:created xsi:type="dcterms:W3CDTF">2018-03-26T02:56:00Z</dcterms:created>
  <dcterms:modified xsi:type="dcterms:W3CDTF">2022-04-20T01:50:24Z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CDD814570EC2486B810E51BEFC3DC17B</vt:lpwstr>
  </property>
</Properties>
</file>